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0" yWindow="0" windowWidth="21570" windowHeight="8085"/>
  </bookViews>
  <sheets>
    <sheet name="C__winGPS_TMP_LMATUSAN1_0000000" sheetId="1" r:id="rId1"/>
  </sheets>
  <calcPr calcId="162913"/>
</workbook>
</file>

<file path=xl/calcChain.xml><?xml version="1.0" encoding="utf-8"?>
<calcChain xmlns="http://schemas.openxmlformats.org/spreadsheetml/2006/main">
  <c r="F46" i="1" l="1"/>
  <c r="J23" i="1" l="1"/>
  <c r="J22" i="1"/>
  <c r="H23" i="1"/>
  <c r="H22" i="1"/>
  <c r="F23" i="1"/>
  <c r="F22" i="1"/>
  <c r="D23" i="1"/>
  <c r="D22" i="1"/>
  <c r="J46" i="1"/>
  <c r="H46" i="1"/>
  <c r="H44" i="1"/>
  <c r="D47" i="1" l="1"/>
  <c r="F41" i="1"/>
  <c r="D41" i="1"/>
  <c r="D40" i="1"/>
  <c r="F40" i="1"/>
  <c r="F32" i="1"/>
  <c r="D39" i="1" l="1"/>
  <c r="D36" i="1"/>
  <c r="D35" i="1"/>
  <c r="D14" i="1"/>
  <c r="D5" i="1" l="1"/>
  <c r="J49" i="1" l="1"/>
  <c r="J44" i="1"/>
  <c r="J43" i="1"/>
  <c r="J42" i="1"/>
  <c r="J39" i="1"/>
  <c r="J38" i="1"/>
  <c r="J37" i="1"/>
  <c r="J36" i="1"/>
  <c r="J34" i="1"/>
  <c r="J33" i="1"/>
  <c r="J30" i="1"/>
  <c r="J29" i="1"/>
  <c r="J28" i="1"/>
  <c r="J26" i="1"/>
  <c r="J25" i="1"/>
  <c r="J24" i="1"/>
  <c r="J21" i="1"/>
  <c r="J17" i="1"/>
  <c r="J16" i="1"/>
  <c r="J15" i="1"/>
  <c r="J14" i="1"/>
  <c r="J13" i="1"/>
  <c r="J12" i="1"/>
  <c r="J9" i="1"/>
  <c r="J8" i="1"/>
  <c r="J7" i="1"/>
  <c r="J6" i="1"/>
  <c r="J5" i="1"/>
  <c r="H5" i="1"/>
  <c r="H49" i="1"/>
  <c r="H47" i="1"/>
  <c r="H43" i="1"/>
  <c r="H42" i="1"/>
  <c r="H39" i="1"/>
  <c r="H38" i="1"/>
  <c r="H37" i="1"/>
  <c r="H36" i="1"/>
  <c r="H34" i="1"/>
  <c r="H33" i="1"/>
  <c r="H30" i="1"/>
  <c r="H29" i="1"/>
  <c r="H28" i="1"/>
  <c r="H26" i="1"/>
  <c r="H25" i="1"/>
  <c r="H24" i="1"/>
  <c r="H21" i="1"/>
  <c r="H20" i="1"/>
  <c r="H19" i="1"/>
  <c r="H18" i="1"/>
  <c r="H17" i="1"/>
  <c r="H16" i="1"/>
  <c r="H15" i="1"/>
  <c r="H14" i="1"/>
  <c r="H13" i="1"/>
  <c r="H12" i="1"/>
  <c r="H9" i="1"/>
  <c r="H8" i="1"/>
  <c r="H7" i="1"/>
  <c r="H6" i="1"/>
  <c r="F49" i="1"/>
  <c r="F47" i="1"/>
  <c r="F45" i="1"/>
  <c r="F44" i="1"/>
  <c r="F43" i="1"/>
  <c r="F42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1" i="1"/>
  <c r="F20" i="1"/>
  <c r="F19" i="1"/>
  <c r="F18" i="1"/>
  <c r="F17" i="1"/>
  <c r="F16" i="1"/>
  <c r="F15" i="1"/>
  <c r="F14" i="1"/>
  <c r="F13" i="1"/>
  <c r="F12" i="1"/>
  <c r="F9" i="1"/>
  <c r="F8" i="1"/>
  <c r="F7" i="1"/>
  <c r="F6" i="1"/>
  <c r="F5" i="1"/>
  <c r="D49" i="1"/>
  <c r="D48" i="1"/>
  <c r="D46" i="1"/>
  <c r="D45" i="1"/>
  <c r="D44" i="1"/>
  <c r="D43" i="1"/>
  <c r="D42" i="1"/>
  <c r="D38" i="1"/>
  <c r="D37" i="1"/>
  <c r="D34" i="1"/>
  <c r="D33" i="1"/>
  <c r="D31" i="1"/>
  <c r="D30" i="1"/>
  <c r="D29" i="1"/>
  <c r="D28" i="1"/>
  <c r="D26" i="1"/>
  <c r="D25" i="1"/>
  <c r="D24" i="1"/>
  <c r="D21" i="1"/>
  <c r="D20" i="1"/>
  <c r="D19" i="1"/>
  <c r="D18" i="1"/>
  <c r="D17" i="1"/>
  <c r="D16" i="1"/>
  <c r="D15" i="1"/>
  <c r="D13" i="1"/>
  <c r="D12" i="1"/>
  <c r="D9" i="1"/>
  <c r="D8" i="1"/>
  <c r="D7" i="1"/>
  <c r="D6" i="1"/>
</calcChain>
</file>

<file path=xl/sharedStrings.xml><?xml version="1.0" encoding="utf-8"?>
<sst xmlns="http://schemas.openxmlformats.org/spreadsheetml/2006/main" count="64" uniqueCount="44">
  <si>
    <t>Oznaka</t>
  </si>
  <si>
    <t>Plan 2023.</t>
  </si>
  <si>
    <t>Projekcija 2025.</t>
  </si>
  <si>
    <t>A. RAČUN PRIHODA I RASHODA</t>
  </si>
  <si>
    <t>6 Prihodi poslovanja</t>
  </si>
  <si>
    <t>63 Pomoći iz inozemstva i od subjekata unutar općeg proračuna</t>
  </si>
  <si>
    <t>Izvor: 52 Pomoći - proračunski korisnici</t>
  </si>
  <si>
    <t>64 Prihodi od imovine</t>
  </si>
  <si>
    <t>Izvor: 32 Vlastiti prihodi - proračunski korisnici</t>
  </si>
  <si>
    <t>66 Prihodi od prodaje proizvoda i robe te pruženih usluga i prihodi od donacija te povrati po protestiranim jamstvima</t>
  </si>
  <si>
    <t>Izvor: 62 Donacije - proračunski korisnici</t>
  </si>
  <si>
    <t>67 Prihodi iz nadležnog proračuna i od HZZO-a temeljem ugovornih obveza</t>
  </si>
  <si>
    <t>Izvor: 11 Opći prihodi i primici</t>
  </si>
  <si>
    <t>Izvor: 44 Prihodi za decentralizirane funkcije</t>
  </si>
  <si>
    <t>7 Prihodi od prodaje nefinancijske imovine</t>
  </si>
  <si>
    <t>72 Prihodi od prodaje proizvedene dugotrajne imovine</t>
  </si>
  <si>
    <t>Izvor: 73 Prihodi od prodaje ili zamjene nefin. imov. i naknade štete s nalova osiguranja - prorač. korisnici</t>
  </si>
  <si>
    <t>SVEUKUPNO PRIHODI</t>
  </si>
  <si>
    <t>3 Rashodi poslovanja</t>
  </si>
  <si>
    <t>31 Rashodi za zaposlene</t>
  </si>
  <si>
    <t>Izvor: 58 Prenesena sredstva - pomoći</t>
  </si>
  <si>
    <t>32 Materijalni rashodi</t>
  </si>
  <si>
    <t>Izvor: 38 Prenesena sredstva - vlastiti prihodi proračunskih korisnika</t>
  </si>
  <si>
    <t>34 Financijski rashodi</t>
  </si>
  <si>
    <t>37 Naknade građanima i kućanstvima na temelju osiguranja i druge naknade</t>
  </si>
  <si>
    <t>4 Rashodi za nabavu nefinancijske imovine</t>
  </si>
  <si>
    <t>42 Rashodi za nabavu proizvedene dugotrajne imovine</t>
  </si>
  <si>
    <t>Izvor: 78 Prenesena sredstva - prihodi od prodaje ili zamjene nefinancijske imovine i naknade s naslova osiguranja</t>
  </si>
  <si>
    <t>SVEUKUPNO RASHODI</t>
  </si>
  <si>
    <t>EUR</t>
  </si>
  <si>
    <t xml:space="preserve">Ravnatelj: </t>
  </si>
  <si>
    <t>Opći dio Računa prihoda i rashoda za 2024. godinu i projekcije za 2025. i 2026. godinu</t>
  </si>
  <si>
    <t>Indeks 2023./2022.</t>
  </si>
  <si>
    <t>Plan 2024.</t>
  </si>
  <si>
    <t>Projekcija 2026.</t>
  </si>
  <si>
    <t>Funk. Klas: 0 Javnost</t>
  </si>
  <si>
    <t>Funk. Klas: 09 OBRAZOVANJE</t>
  </si>
  <si>
    <t>65 Prihodi od upravnih i dministrativnih pristojbi, pristojbi po posebnim propisima i naknada</t>
  </si>
  <si>
    <t>Izvor: 43 Prihodi za posebne namjene-proračunski korisnici</t>
  </si>
  <si>
    <t>Izvršenje 2022.</t>
  </si>
  <si>
    <t>Indeks     2024. / 2023.</t>
  </si>
  <si>
    <t>Indeks     2025. / 2024.</t>
  </si>
  <si>
    <t>Indeks         2026. / 2025.</t>
  </si>
  <si>
    <t>U Rabu 10. listopada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</si>
</sst>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2"/>
      <color theme="1"/>
      <name val="Verdana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19" fillId="33" borderId="0" xfId="0" applyFont="1" applyFill="1" applyAlignment="1">
      <alignment horizontal="left" indent="1"/>
    </xf>
    <xf numFmtId="0" fontId="22" fillId="33" borderId="10" xfId="0" applyFont="1" applyFill="1" applyBorder="1" applyAlignment="1">
      <alignment horizontal="left" wrapText="1" indent="1"/>
    </xf>
    <xf numFmtId="0" fontId="20" fillId="0" borderId="0" xfId="0" applyFont="1" applyBorder="1" applyAlignment="1">
      <alignment horizontal="center" vertical="center" wrapText="1" indent="1"/>
    </xf>
    <xf numFmtId="0" fontId="22" fillId="33" borderId="11" xfId="0" applyFont="1" applyFill="1" applyBorder="1" applyAlignment="1">
      <alignment horizontal="left" wrapText="1" indent="1"/>
    </xf>
    <xf numFmtId="0" fontId="20" fillId="0" borderId="12" xfId="0" applyFont="1" applyBorder="1" applyAlignment="1">
      <alignment horizontal="center" vertical="center" wrapText="1" indent="1"/>
    </xf>
    <xf numFmtId="0" fontId="20" fillId="0" borderId="13" xfId="0" applyFont="1" applyBorder="1" applyAlignment="1">
      <alignment horizontal="center" vertical="center" wrapText="1" indent="1"/>
    </xf>
    <xf numFmtId="0" fontId="20" fillId="0" borderId="20" xfId="0" applyFont="1" applyBorder="1" applyAlignment="1">
      <alignment horizontal="center" vertical="center" wrapText="1" indent="1"/>
    </xf>
    <xf numFmtId="0" fontId="20" fillId="0" borderId="21" xfId="0" applyFont="1" applyBorder="1" applyAlignment="1">
      <alignment horizontal="center" vertical="center" wrapText="1" indent="1"/>
    </xf>
    <xf numFmtId="0" fontId="22" fillId="33" borderId="22" xfId="0" applyFont="1" applyFill="1" applyBorder="1" applyAlignment="1">
      <alignment horizontal="left" wrapText="1" indent="1"/>
    </xf>
    <xf numFmtId="0" fontId="22" fillId="33" borderId="23" xfId="0" applyFont="1" applyFill="1" applyBorder="1" applyAlignment="1">
      <alignment horizontal="left" wrapText="1" indent="1"/>
    </xf>
    <xf numFmtId="0" fontId="22" fillId="34" borderId="22" xfId="0" applyFont="1" applyFill="1" applyBorder="1" applyAlignment="1">
      <alignment horizontal="left" wrapText="1" indent="1"/>
    </xf>
    <xf numFmtId="0" fontId="22" fillId="33" borderId="22" xfId="0" applyFont="1" applyFill="1" applyBorder="1" applyAlignment="1">
      <alignment horizontal="left" wrapText="1" indent="2"/>
    </xf>
    <xf numFmtId="0" fontId="21" fillId="33" borderId="22" xfId="0" applyFont="1" applyFill="1" applyBorder="1" applyAlignment="1">
      <alignment horizontal="left" wrapText="1" indent="3"/>
    </xf>
    <xf numFmtId="0" fontId="22" fillId="35" borderId="22" xfId="0" applyFont="1" applyFill="1" applyBorder="1" applyAlignment="1">
      <alignment horizontal="left" wrapText="1" indent="1"/>
    </xf>
    <xf numFmtId="0" fontId="22" fillId="35" borderId="24" xfId="0" applyFont="1" applyFill="1" applyBorder="1" applyAlignment="1">
      <alignment horizontal="left" wrapText="1" indent="1"/>
    </xf>
    <xf numFmtId="0" fontId="23" fillId="0" borderId="0" xfId="0" applyFont="1" applyAlignment="1">
      <alignment horizontal="left" indent="1"/>
    </xf>
    <xf numFmtId="4" fontId="22" fillId="34" borderId="10" xfId="0" applyNumberFormat="1" applyFont="1" applyFill="1" applyBorder="1" applyAlignment="1">
      <alignment horizontal="right" wrapText="1"/>
    </xf>
    <xf numFmtId="4" fontId="22" fillId="33" borderId="10" xfId="0" applyNumberFormat="1" applyFont="1" applyFill="1" applyBorder="1" applyAlignment="1">
      <alignment horizontal="right" wrapText="1"/>
    </xf>
    <xf numFmtId="4" fontId="22" fillId="34" borderId="23" xfId="0" applyNumberFormat="1" applyFont="1" applyFill="1" applyBorder="1" applyAlignment="1">
      <alignment horizontal="right" wrapText="1"/>
    </xf>
    <xf numFmtId="4" fontId="22" fillId="33" borderId="23" xfId="0" applyNumberFormat="1" applyFont="1" applyFill="1" applyBorder="1" applyAlignment="1">
      <alignment horizontal="right" wrapText="1"/>
    </xf>
    <xf numFmtId="4" fontId="21" fillId="33" borderId="10" xfId="0" applyNumberFormat="1" applyFont="1" applyFill="1" applyBorder="1" applyAlignment="1">
      <alignment horizontal="right" wrapText="1"/>
    </xf>
    <xf numFmtId="4" fontId="21" fillId="33" borderId="23" xfId="0" applyNumberFormat="1" applyFont="1" applyFill="1" applyBorder="1" applyAlignment="1">
      <alignment horizontal="right" wrapText="1"/>
    </xf>
    <xf numFmtId="4" fontId="22" fillId="35" borderId="10" xfId="0" applyNumberFormat="1" applyFont="1" applyFill="1" applyBorder="1" applyAlignment="1">
      <alignment horizontal="right" wrapText="1"/>
    </xf>
    <xf numFmtId="4" fontId="22" fillId="35" borderId="23" xfId="0" applyNumberFormat="1" applyFont="1" applyFill="1" applyBorder="1" applyAlignment="1">
      <alignment horizontal="right" wrapText="1"/>
    </xf>
    <xf numFmtId="4" fontId="22" fillId="35" borderId="25" xfId="0" applyNumberFormat="1" applyFont="1" applyFill="1" applyBorder="1" applyAlignment="1">
      <alignment horizontal="right" wrapText="1"/>
    </xf>
    <xf numFmtId="4" fontId="22" fillId="35" borderId="26" xfId="0" applyNumberFormat="1" applyFont="1" applyFill="1" applyBorder="1" applyAlignment="1">
      <alignment horizontal="right" wrapText="1"/>
    </xf>
    <xf numFmtId="0" fontId="22" fillId="36" borderId="22" xfId="0" applyFont="1" applyFill="1" applyBorder="1" applyAlignment="1">
      <alignment horizontal="left" wrapText="1" indent="1"/>
    </xf>
    <xf numFmtId="4" fontId="22" fillId="36" borderId="10" xfId="0" applyNumberFormat="1" applyFont="1" applyFill="1" applyBorder="1" applyAlignment="1">
      <alignment horizontal="right" wrapText="1"/>
    </xf>
    <xf numFmtId="4" fontId="22" fillId="36" borderId="23" xfId="0" applyNumberFormat="1" applyFont="1" applyFill="1" applyBorder="1" applyAlignment="1">
      <alignment horizontal="right" wrapText="1"/>
    </xf>
    <xf numFmtId="0" fontId="22" fillId="37" borderId="22" xfId="0" applyFont="1" applyFill="1" applyBorder="1" applyAlignment="1">
      <alignment horizontal="left" wrapText="1" indent="1"/>
    </xf>
    <xf numFmtId="4" fontId="22" fillId="37" borderId="10" xfId="0" applyNumberFormat="1" applyFont="1" applyFill="1" applyBorder="1" applyAlignment="1">
      <alignment horizontal="right" wrapText="1"/>
    </xf>
    <xf numFmtId="4" fontId="22" fillId="37" borderId="23" xfId="0" applyNumberFormat="1" applyFont="1" applyFill="1" applyBorder="1" applyAlignment="1">
      <alignment horizontal="right" wrapText="1"/>
    </xf>
    <xf numFmtId="0" fontId="22" fillId="33" borderId="22" xfId="0" applyFont="1" applyFill="1" applyBorder="1" applyAlignment="1">
      <alignment horizontal="left" wrapText="1" indent="3"/>
    </xf>
    <xf numFmtId="4" fontId="22" fillId="0" borderId="10" xfId="0" applyNumberFormat="1" applyFont="1" applyFill="1" applyBorder="1" applyAlignment="1">
      <alignment horizontal="right" wrapText="1"/>
    </xf>
    <xf numFmtId="4" fontId="22" fillId="0" borderId="23" xfId="0" applyNumberFormat="1" applyFont="1" applyFill="1" applyBorder="1" applyAlignment="1">
      <alignment horizontal="right" wrapText="1"/>
    </xf>
    <xf numFmtId="4" fontId="21" fillId="0" borderId="10" xfId="0" applyNumberFormat="1" applyFont="1" applyFill="1" applyBorder="1" applyAlignment="1">
      <alignment horizontal="right" wrapText="1"/>
    </xf>
    <xf numFmtId="4" fontId="21" fillId="0" borderId="23" xfId="0" applyNumberFormat="1" applyFont="1" applyFill="1" applyBorder="1" applyAlignment="1">
      <alignment horizontal="right" wrapText="1"/>
    </xf>
    <xf numFmtId="0" fontId="25" fillId="0" borderId="0" xfId="0" applyFont="1" applyAlignment="1">
      <alignment horizontal="left" indent="1"/>
    </xf>
    <xf numFmtId="0" fontId="26" fillId="33" borderId="10" xfId="0" applyFont="1" applyFill="1" applyBorder="1" applyAlignment="1">
      <alignment horizontal="left" wrapText="1" indent="1"/>
    </xf>
    <xf numFmtId="0" fontId="24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 indent="1"/>
    </xf>
    <xf numFmtId="0" fontId="22" fillId="0" borderId="16" xfId="0" applyFont="1" applyBorder="1" applyAlignment="1">
      <alignment horizontal="center" vertical="center" wrapText="1" indent="1"/>
    </xf>
    <xf numFmtId="0" fontId="22" fillId="0" borderId="17" xfId="0" applyFont="1" applyBorder="1" applyAlignment="1">
      <alignment horizontal="center" vertical="center" wrapText="1" indent="1"/>
    </xf>
    <xf numFmtId="0" fontId="22" fillId="0" borderId="18" xfId="0" applyFont="1" applyBorder="1" applyAlignment="1">
      <alignment horizontal="center" vertical="center" wrapText="1" indent="1"/>
    </xf>
    <xf numFmtId="0" fontId="22" fillId="0" borderId="19" xfId="0" applyFont="1" applyBorder="1" applyAlignment="1">
      <alignment horizontal="center" vertical="center" wrapText="1" indent="1"/>
    </xf>
    <xf numFmtId="0" fontId="27" fillId="0" borderId="0" xfId="0" applyFont="1" applyAlignment="1">
      <alignment horizontal="left" inden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abSelected="1" workbookViewId="0">
      <selection activeCell="C49" sqref="C49"/>
    </sheetView>
  </sheetViews>
  <sheetFormatPr defaultRowHeight="11.25" x14ac:dyDescent="0.15"/>
  <cols>
    <col min="1" max="1" width="41.42578125" style="1" customWidth="1"/>
    <col min="2" max="2" width="16.42578125" style="1" customWidth="1"/>
    <col min="3" max="3" width="16.140625" style="1" customWidth="1"/>
    <col min="4" max="4" width="13.28515625" style="1" customWidth="1"/>
    <col min="5" max="5" width="17.85546875" style="1" customWidth="1"/>
    <col min="6" max="6" width="14.28515625" style="1" customWidth="1"/>
    <col min="7" max="7" width="14.7109375" style="1" customWidth="1"/>
    <col min="8" max="8" width="15.85546875" style="1" customWidth="1"/>
    <col min="9" max="9" width="13.28515625" style="1" customWidth="1"/>
    <col min="10" max="10" width="16.42578125" style="1" customWidth="1"/>
    <col min="11" max="16384" width="9.140625" style="1"/>
  </cols>
  <sheetData>
    <row r="1" spans="1:10" ht="20.25" customHeight="1" thickBot="1" x14ac:dyDescent="0.3">
      <c r="A1" s="18" t="s">
        <v>31</v>
      </c>
      <c r="B1" s="49"/>
      <c r="C1" s="49"/>
      <c r="D1" s="49"/>
      <c r="E1" s="40"/>
      <c r="F1" s="40"/>
      <c r="G1" s="40"/>
      <c r="H1" s="40"/>
      <c r="I1" s="40"/>
      <c r="J1" s="40"/>
    </row>
    <row r="2" spans="1:10" s="2" customFormat="1" ht="39" thickBot="1" x14ac:dyDescent="0.2">
      <c r="A2" s="8" t="s">
        <v>0</v>
      </c>
      <c r="B2" s="42" t="s">
        <v>39</v>
      </c>
      <c r="C2" s="43" t="s">
        <v>1</v>
      </c>
      <c r="D2" s="44" t="s">
        <v>32</v>
      </c>
      <c r="E2" s="44" t="s">
        <v>33</v>
      </c>
      <c r="F2" s="45" t="s">
        <v>40</v>
      </c>
      <c r="G2" s="46" t="s">
        <v>2</v>
      </c>
      <c r="H2" s="47" t="s">
        <v>41</v>
      </c>
      <c r="I2" s="47" t="s">
        <v>34</v>
      </c>
      <c r="J2" s="48" t="s">
        <v>42</v>
      </c>
    </row>
    <row r="3" spans="1:10" s="2" customFormat="1" ht="12.75" x14ac:dyDescent="0.15">
      <c r="A3" s="9"/>
      <c r="B3" s="7" t="s">
        <v>29</v>
      </c>
      <c r="C3" s="7" t="s">
        <v>29</v>
      </c>
      <c r="D3" s="5"/>
      <c r="E3" s="5" t="s">
        <v>29</v>
      </c>
      <c r="F3" s="5"/>
      <c r="G3" s="5" t="s">
        <v>29</v>
      </c>
      <c r="H3" s="5"/>
      <c r="I3" s="5" t="s">
        <v>29</v>
      </c>
      <c r="J3" s="10"/>
    </row>
    <row r="4" spans="1:10" s="3" customFormat="1" ht="18.75" customHeight="1" x14ac:dyDescent="0.2">
      <c r="A4" s="11" t="s">
        <v>3</v>
      </c>
      <c r="B4" s="6"/>
      <c r="C4" s="6"/>
      <c r="D4" s="4"/>
      <c r="E4" s="4"/>
      <c r="F4" s="4"/>
      <c r="G4" s="41"/>
      <c r="H4" s="4"/>
      <c r="I4" s="4"/>
      <c r="J4" s="12"/>
    </row>
    <row r="5" spans="1:10" s="3" customFormat="1" ht="22.5" customHeight="1" x14ac:dyDescent="0.2">
      <c r="A5" s="29" t="s">
        <v>4</v>
      </c>
      <c r="B5" s="30">
        <v>647535.06000000006</v>
      </c>
      <c r="C5" s="30">
        <v>756760</v>
      </c>
      <c r="D5" s="30">
        <f>SUM(C5/B5*100,0)</f>
        <v>116.86780326612738</v>
      </c>
      <c r="E5" s="30">
        <v>744813.53</v>
      </c>
      <c r="F5" s="30">
        <f t="shared" ref="F5:J49" si="0">SUM(E5/C5*100,0)</f>
        <v>98.421366087002497</v>
      </c>
      <c r="G5" s="30">
        <v>744813.53</v>
      </c>
      <c r="H5" s="30">
        <f t="shared" si="0"/>
        <v>100</v>
      </c>
      <c r="I5" s="30">
        <v>744813.53</v>
      </c>
      <c r="J5" s="31">
        <f t="shared" si="0"/>
        <v>100</v>
      </c>
    </row>
    <row r="6" spans="1:10" s="3" customFormat="1" ht="25.5" customHeight="1" x14ac:dyDescent="0.2">
      <c r="A6" s="14" t="s">
        <v>5</v>
      </c>
      <c r="B6" s="20">
        <v>578788.96</v>
      </c>
      <c r="C6" s="20">
        <v>685943</v>
      </c>
      <c r="D6" s="20">
        <f>SUM(C6/B6*100,0)</f>
        <v>118.51349065123841</v>
      </c>
      <c r="E6" s="36">
        <v>676043</v>
      </c>
      <c r="F6" s="36">
        <f t="shared" si="0"/>
        <v>98.55673139021755</v>
      </c>
      <c r="G6" s="36">
        <v>676043</v>
      </c>
      <c r="H6" s="36">
        <f t="shared" si="0"/>
        <v>100</v>
      </c>
      <c r="I6" s="36">
        <v>676043</v>
      </c>
      <c r="J6" s="37">
        <f t="shared" si="0"/>
        <v>100</v>
      </c>
    </row>
    <row r="7" spans="1:10" s="3" customFormat="1" ht="25.5" customHeight="1" x14ac:dyDescent="0.2">
      <c r="A7" s="15" t="s">
        <v>6</v>
      </c>
      <c r="B7" s="23">
        <v>578788.96</v>
      </c>
      <c r="C7" s="23">
        <v>685943</v>
      </c>
      <c r="D7" s="23">
        <f>SUM(C7/B7*100,0)</f>
        <v>118.51349065123841</v>
      </c>
      <c r="E7" s="38">
        <v>676043</v>
      </c>
      <c r="F7" s="38">
        <f t="shared" si="0"/>
        <v>98.55673139021755</v>
      </c>
      <c r="G7" s="38">
        <v>676043</v>
      </c>
      <c r="H7" s="38">
        <f t="shared" si="0"/>
        <v>100</v>
      </c>
      <c r="I7" s="38">
        <v>676043</v>
      </c>
      <c r="J7" s="39">
        <f t="shared" si="0"/>
        <v>100</v>
      </c>
    </row>
    <row r="8" spans="1:10" s="3" customFormat="1" ht="24.75" customHeight="1" x14ac:dyDescent="0.2">
      <c r="A8" s="14" t="s">
        <v>7</v>
      </c>
      <c r="B8" s="20">
        <v>40.65</v>
      </c>
      <c r="C8" s="20">
        <v>16</v>
      </c>
      <c r="D8" s="20">
        <f>SUM(C8/B8*100,0)</f>
        <v>39.360393603936039</v>
      </c>
      <c r="E8" s="36">
        <v>16</v>
      </c>
      <c r="F8" s="36">
        <f t="shared" si="0"/>
        <v>100</v>
      </c>
      <c r="G8" s="36">
        <v>16</v>
      </c>
      <c r="H8" s="36">
        <f t="shared" si="0"/>
        <v>100</v>
      </c>
      <c r="I8" s="36">
        <v>16</v>
      </c>
      <c r="J8" s="37">
        <f t="shared" si="0"/>
        <v>100</v>
      </c>
    </row>
    <row r="9" spans="1:10" s="3" customFormat="1" ht="25.5" customHeight="1" x14ac:dyDescent="0.2">
      <c r="A9" s="15" t="s">
        <v>8</v>
      </c>
      <c r="B9" s="23">
        <v>40.65</v>
      </c>
      <c r="C9" s="23">
        <v>16</v>
      </c>
      <c r="D9" s="23">
        <f>SUM(C9/B9*100,0)</f>
        <v>39.360393603936039</v>
      </c>
      <c r="E9" s="38">
        <v>16</v>
      </c>
      <c r="F9" s="38">
        <f t="shared" si="0"/>
        <v>100</v>
      </c>
      <c r="G9" s="38">
        <v>16</v>
      </c>
      <c r="H9" s="38">
        <f t="shared" si="0"/>
        <v>100</v>
      </c>
      <c r="I9" s="38">
        <v>16</v>
      </c>
      <c r="J9" s="39">
        <f t="shared" si="0"/>
        <v>100</v>
      </c>
    </row>
    <row r="10" spans="1:10" s="3" customFormat="1" ht="39" customHeight="1" x14ac:dyDescent="0.2">
      <c r="A10" s="35" t="s">
        <v>37</v>
      </c>
      <c r="B10" s="23"/>
      <c r="C10" s="20">
        <v>2031</v>
      </c>
      <c r="D10" s="20">
        <v>0</v>
      </c>
      <c r="E10" s="36"/>
      <c r="F10" s="36">
        <v>0</v>
      </c>
      <c r="G10" s="36"/>
      <c r="H10" s="36">
        <v>0</v>
      </c>
      <c r="I10" s="36"/>
      <c r="J10" s="37">
        <v>0</v>
      </c>
    </row>
    <row r="11" spans="1:10" s="3" customFormat="1" ht="28.5" customHeight="1" x14ac:dyDescent="0.2">
      <c r="A11" s="15" t="s">
        <v>38</v>
      </c>
      <c r="B11" s="23"/>
      <c r="C11" s="23">
        <v>2031</v>
      </c>
      <c r="D11" s="23">
        <v>0</v>
      </c>
      <c r="E11" s="38"/>
      <c r="F11" s="38">
        <v>0</v>
      </c>
      <c r="G11" s="38"/>
      <c r="H11" s="38">
        <v>0</v>
      </c>
      <c r="I11" s="38"/>
      <c r="J11" s="39">
        <v>0</v>
      </c>
    </row>
    <row r="12" spans="1:10" s="3" customFormat="1" ht="51" customHeight="1" x14ac:dyDescent="0.2">
      <c r="A12" s="14" t="s">
        <v>9</v>
      </c>
      <c r="B12" s="20">
        <v>3975.71</v>
      </c>
      <c r="C12" s="20">
        <v>5885</v>
      </c>
      <c r="D12" s="20">
        <f t="shared" ref="D12:D23" si="1">SUM(C12/B12*100,0)</f>
        <v>148.02387498082103</v>
      </c>
      <c r="E12" s="36">
        <v>5900</v>
      </c>
      <c r="F12" s="36">
        <f t="shared" si="0"/>
        <v>100.25488530161428</v>
      </c>
      <c r="G12" s="36">
        <v>5900</v>
      </c>
      <c r="H12" s="36">
        <f t="shared" si="0"/>
        <v>100</v>
      </c>
      <c r="I12" s="36">
        <v>5900</v>
      </c>
      <c r="J12" s="37">
        <f t="shared" si="0"/>
        <v>100</v>
      </c>
    </row>
    <row r="13" spans="1:10" s="3" customFormat="1" ht="25.5" customHeight="1" x14ac:dyDescent="0.2">
      <c r="A13" s="15" t="s">
        <v>8</v>
      </c>
      <c r="B13" s="23">
        <v>1400.89</v>
      </c>
      <c r="C13" s="23">
        <v>4185</v>
      </c>
      <c r="D13" s="23">
        <f t="shared" si="1"/>
        <v>298.73865899535292</v>
      </c>
      <c r="E13" s="38">
        <v>4200</v>
      </c>
      <c r="F13" s="38">
        <f t="shared" si="0"/>
        <v>100.35842293906809</v>
      </c>
      <c r="G13" s="38">
        <v>4200</v>
      </c>
      <c r="H13" s="38">
        <f t="shared" si="0"/>
        <v>100</v>
      </c>
      <c r="I13" s="38">
        <v>4200</v>
      </c>
      <c r="J13" s="39">
        <f t="shared" si="0"/>
        <v>100</v>
      </c>
    </row>
    <row r="14" spans="1:10" s="3" customFormat="1" ht="25.5" customHeight="1" x14ac:dyDescent="0.2">
      <c r="A14" s="15" t="s">
        <v>10</v>
      </c>
      <c r="B14" s="23">
        <v>2574.8200000000002</v>
      </c>
      <c r="C14" s="23">
        <v>1700</v>
      </c>
      <c r="D14" s="23">
        <f t="shared" si="1"/>
        <v>66.024032747920231</v>
      </c>
      <c r="E14" s="38">
        <v>1700</v>
      </c>
      <c r="F14" s="38">
        <f t="shared" si="0"/>
        <v>100</v>
      </c>
      <c r="G14" s="38">
        <v>1700</v>
      </c>
      <c r="H14" s="38">
        <f t="shared" si="0"/>
        <v>100</v>
      </c>
      <c r="I14" s="38">
        <v>1700</v>
      </c>
      <c r="J14" s="39">
        <f t="shared" si="0"/>
        <v>100</v>
      </c>
    </row>
    <row r="15" spans="1:10" s="3" customFormat="1" ht="27" customHeight="1" x14ac:dyDescent="0.2">
      <c r="A15" s="14" t="s">
        <v>11</v>
      </c>
      <c r="B15" s="20">
        <v>64729.73</v>
      </c>
      <c r="C15" s="20">
        <v>62885</v>
      </c>
      <c r="D15" s="20">
        <f t="shared" si="1"/>
        <v>97.150103978496432</v>
      </c>
      <c r="E15" s="36">
        <v>62854.53</v>
      </c>
      <c r="F15" s="36">
        <f t="shared" si="0"/>
        <v>99.951546473721876</v>
      </c>
      <c r="G15" s="36">
        <v>62854.53</v>
      </c>
      <c r="H15" s="36">
        <f t="shared" si="0"/>
        <v>100</v>
      </c>
      <c r="I15" s="36">
        <v>62854.53</v>
      </c>
      <c r="J15" s="37">
        <f t="shared" si="0"/>
        <v>100</v>
      </c>
    </row>
    <row r="16" spans="1:10" s="3" customFormat="1" ht="22.5" customHeight="1" x14ac:dyDescent="0.2">
      <c r="A16" s="15" t="s">
        <v>12</v>
      </c>
      <c r="B16" s="23">
        <v>12046.67</v>
      </c>
      <c r="C16" s="23">
        <v>3000</v>
      </c>
      <c r="D16" s="23">
        <f t="shared" si="1"/>
        <v>24.903147508813639</v>
      </c>
      <c r="E16" s="38">
        <v>2470</v>
      </c>
      <c r="F16" s="38">
        <f t="shared" si="0"/>
        <v>82.333333333333343</v>
      </c>
      <c r="G16" s="38">
        <v>2470</v>
      </c>
      <c r="H16" s="38">
        <f t="shared" si="0"/>
        <v>100</v>
      </c>
      <c r="I16" s="38">
        <v>2470</v>
      </c>
      <c r="J16" s="39">
        <f t="shared" si="0"/>
        <v>100</v>
      </c>
    </row>
    <row r="17" spans="1:10" s="3" customFormat="1" ht="25.5" customHeight="1" x14ac:dyDescent="0.2">
      <c r="A17" s="15" t="s">
        <v>13</v>
      </c>
      <c r="B17" s="23">
        <v>52683.06</v>
      </c>
      <c r="C17" s="23">
        <v>59885</v>
      </c>
      <c r="D17" s="23">
        <f t="shared" si="1"/>
        <v>113.67031451855682</v>
      </c>
      <c r="E17" s="38">
        <v>60384.53</v>
      </c>
      <c r="F17" s="38">
        <f t="shared" si="0"/>
        <v>100.83414878517158</v>
      </c>
      <c r="G17" s="38">
        <v>60384.53</v>
      </c>
      <c r="H17" s="38">
        <f t="shared" si="0"/>
        <v>100</v>
      </c>
      <c r="I17" s="38">
        <v>60384.53</v>
      </c>
      <c r="J17" s="39">
        <f t="shared" si="0"/>
        <v>100</v>
      </c>
    </row>
    <row r="18" spans="1:10" s="3" customFormat="1" ht="25.5" customHeight="1" x14ac:dyDescent="0.2">
      <c r="A18" s="13" t="s">
        <v>14</v>
      </c>
      <c r="B18" s="19">
        <v>122.63</v>
      </c>
      <c r="C18" s="19">
        <v>125</v>
      </c>
      <c r="D18" s="19">
        <f t="shared" si="1"/>
        <v>101.93264290956536</v>
      </c>
      <c r="E18" s="19">
        <v>41</v>
      </c>
      <c r="F18" s="19">
        <f t="shared" si="0"/>
        <v>32.800000000000004</v>
      </c>
      <c r="G18" s="19"/>
      <c r="H18" s="19">
        <f t="shared" si="0"/>
        <v>0</v>
      </c>
      <c r="I18" s="19"/>
      <c r="J18" s="19">
        <v>0</v>
      </c>
    </row>
    <row r="19" spans="1:10" s="3" customFormat="1" ht="25.5" customHeight="1" x14ac:dyDescent="0.2">
      <c r="A19" s="14" t="s">
        <v>15</v>
      </c>
      <c r="B19" s="20">
        <v>122.63</v>
      </c>
      <c r="C19" s="20">
        <v>125</v>
      </c>
      <c r="D19" s="20">
        <f t="shared" si="1"/>
        <v>101.93264290956536</v>
      </c>
      <c r="E19" s="20">
        <v>41</v>
      </c>
      <c r="F19" s="20">
        <f t="shared" si="0"/>
        <v>32.800000000000004</v>
      </c>
      <c r="G19" s="20"/>
      <c r="H19" s="20">
        <f t="shared" si="0"/>
        <v>0</v>
      </c>
      <c r="I19" s="20"/>
      <c r="J19" s="22">
        <v>0</v>
      </c>
    </row>
    <row r="20" spans="1:10" s="3" customFormat="1" ht="38.25" customHeight="1" x14ac:dyDescent="0.2">
      <c r="A20" s="15" t="s">
        <v>16</v>
      </c>
      <c r="B20" s="23">
        <v>122.63</v>
      </c>
      <c r="C20" s="23">
        <v>125</v>
      </c>
      <c r="D20" s="23">
        <f t="shared" si="1"/>
        <v>101.93264290956536</v>
      </c>
      <c r="E20" s="23">
        <v>41</v>
      </c>
      <c r="F20" s="23">
        <f t="shared" si="0"/>
        <v>32.800000000000004</v>
      </c>
      <c r="G20" s="23"/>
      <c r="H20" s="23">
        <f t="shared" si="0"/>
        <v>0</v>
      </c>
      <c r="I20" s="23"/>
      <c r="J20" s="24">
        <v>0</v>
      </c>
    </row>
    <row r="21" spans="1:10" s="3" customFormat="1" ht="31.5" customHeight="1" x14ac:dyDescent="0.2">
      <c r="A21" s="16" t="s">
        <v>17</v>
      </c>
      <c r="B21" s="25">
        <v>647657.68999999994</v>
      </c>
      <c r="C21" s="25">
        <v>756885</v>
      </c>
      <c r="D21" s="25">
        <f t="shared" si="1"/>
        <v>116.86497538537681</v>
      </c>
      <c r="E21" s="25">
        <v>744854.53</v>
      </c>
      <c r="F21" s="25">
        <f t="shared" si="0"/>
        <v>98.410528680050476</v>
      </c>
      <c r="G21" s="25">
        <v>744813.53</v>
      </c>
      <c r="H21" s="25">
        <f t="shared" si="0"/>
        <v>99.994495569490596</v>
      </c>
      <c r="I21" s="25">
        <v>744813.53</v>
      </c>
      <c r="J21" s="26">
        <f t="shared" si="0"/>
        <v>100</v>
      </c>
    </row>
    <row r="22" spans="1:10" s="3" customFormat="1" ht="16.5" customHeight="1" x14ac:dyDescent="0.2">
      <c r="A22" s="32" t="s">
        <v>35</v>
      </c>
      <c r="B22" s="33">
        <v>652946.01</v>
      </c>
      <c r="C22" s="33">
        <v>773895.98</v>
      </c>
      <c r="D22" s="33">
        <f t="shared" si="1"/>
        <v>118.52373215359719</v>
      </c>
      <c r="E22" s="33">
        <v>744854.53</v>
      </c>
      <c r="F22" s="33">
        <f t="shared" si="0"/>
        <v>96.247370350728531</v>
      </c>
      <c r="G22" s="33">
        <v>744813.53</v>
      </c>
      <c r="H22" s="33">
        <f t="shared" si="0"/>
        <v>99.994495569490596</v>
      </c>
      <c r="I22" s="33">
        <v>744813.53</v>
      </c>
      <c r="J22" s="34">
        <f t="shared" si="0"/>
        <v>100</v>
      </c>
    </row>
    <row r="23" spans="1:10" s="3" customFormat="1" ht="16.5" customHeight="1" x14ac:dyDescent="0.2">
      <c r="A23" s="32" t="s">
        <v>36</v>
      </c>
      <c r="B23" s="33">
        <v>652946.01</v>
      </c>
      <c r="C23" s="33">
        <v>773895.98</v>
      </c>
      <c r="D23" s="33">
        <f t="shared" si="1"/>
        <v>118.52373215359719</v>
      </c>
      <c r="E23" s="33">
        <v>744854.53</v>
      </c>
      <c r="F23" s="33">
        <f t="shared" si="0"/>
        <v>96.247370350728531</v>
      </c>
      <c r="G23" s="33">
        <v>744813.53</v>
      </c>
      <c r="H23" s="33">
        <f t="shared" si="0"/>
        <v>99.994495569490596</v>
      </c>
      <c r="I23" s="33">
        <v>744813.53</v>
      </c>
      <c r="J23" s="34">
        <f t="shared" si="0"/>
        <v>100</v>
      </c>
    </row>
    <row r="24" spans="1:10" s="3" customFormat="1" ht="26.25" customHeight="1" x14ac:dyDescent="0.2">
      <c r="A24" s="13" t="s">
        <v>18</v>
      </c>
      <c r="B24" s="19">
        <v>649793.68000000005</v>
      </c>
      <c r="C24" s="19">
        <v>751999.09</v>
      </c>
      <c r="D24" s="19">
        <f>SUM(C24/B24*100,0)</f>
        <v>115.72890182619196</v>
      </c>
      <c r="E24" s="19">
        <v>742357.53</v>
      </c>
      <c r="F24" s="19">
        <f t="shared" si="0"/>
        <v>98.717876108068168</v>
      </c>
      <c r="G24" s="19">
        <v>742357.53</v>
      </c>
      <c r="H24" s="19">
        <f t="shared" si="0"/>
        <v>100</v>
      </c>
      <c r="I24" s="19">
        <v>742357.53</v>
      </c>
      <c r="J24" s="21">
        <f t="shared" si="0"/>
        <v>100</v>
      </c>
    </row>
    <row r="25" spans="1:10" s="3" customFormat="1" ht="29.25" customHeight="1" x14ac:dyDescent="0.2">
      <c r="A25" s="14" t="s">
        <v>19</v>
      </c>
      <c r="B25" s="20">
        <v>555163.65</v>
      </c>
      <c r="C25" s="20">
        <v>646530</v>
      </c>
      <c r="D25" s="20">
        <f>SUM(C25/B25*100,0)</f>
        <v>116.45755265136685</v>
      </c>
      <c r="E25" s="20">
        <v>658800</v>
      </c>
      <c r="F25" s="20">
        <f t="shared" si="0"/>
        <v>101.89782376687857</v>
      </c>
      <c r="G25" s="20">
        <v>658800</v>
      </c>
      <c r="H25" s="20">
        <f t="shared" si="0"/>
        <v>100</v>
      </c>
      <c r="I25" s="20">
        <v>658800</v>
      </c>
      <c r="J25" s="22">
        <f t="shared" si="0"/>
        <v>100</v>
      </c>
    </row>
    <row r="26" spans="1:10" s="3" customFormat="1" ht="25.5" customHeight="1" x14ac:dyDescent="0.2">
      <c r="A26" s="15" t="s">
        <v>6</v>
      </c>
      <c r="B26" s="23">
        <v>555163.65</v>
      </c>
      <c r="C26" s="23">
        <v>646000</v>
      </c>
      <c r="D26" s="23">
        <f>SUM(C26/B26*100,0)</f>
        <v>116.3620853058373</v>
      </c>
      <c r="E26" s="23">
        <v>658800</v>
      </c>
      <c r="F26" s="23">
        <f t="shared" si="0"/>
        <v>101.98142414860681</v>
      </c>
      <c r="G26" s="23">
        <v>658800</v>
      </c>
      <c r="H26" s="23">
        <f t="shared" si="0"/>
        <v>100</v>
      </c>
      <c r="I26" s="23">
        <v>658800</v>
      </c>
      <c r="J26" s="24">
        <f t="shared" si="0"/>
        <v>100</v>
      </c>
    </row>
    <row r="27" spans="1:10" s="3" customFormat="1" ht="25.5" customHeight="1" x14ac:dyDescent="0.2">
      <c r="A27" s="15" t="s">
        <v>20</v>
      </c>
      <c r="B27" s="23"/>
      <c r="C27" s="23">
        <v>530</v>
      </c>
      <c r="D27" s="23"/>
      <c r="E27" s="23"/>
      <c r="F27" s="23">
        <f t="shared" si="0"/>
        <v>0</v>
      </c>
      <c r="G27" s="23"/>
      <c r="H27" s="23">
        <v>0</v>
      </c>
      <c r="I27" s="23"/>
      <c r="J27" s="24">
        <v>0</v>
      </c>
    </row>
    <row r="28" spans="1:10" s="3" customFormat="1" ht="24" customHeight="1" x14ac:dyDescent="0.2">
      <c r="A28" s="14" t="s">
        <v>21</v>
      </c>
      <c r="B28" s="20">
        <v>89458.1</v>
      </c>
      <c r="C28" s="20">
        <v>102719.09</v>
      </c>
      <c r="D28" s="20">
        <f>SUM(C28/B28*100,0)</f>
        <v>114.82368840831629</v>
      </c>
      <c r="E28" s="20">
        <v>82687.53</v>
      </c>
      <c r="F28" s="20">
        <f t="shared" si="0"/>
        <v>80.498697953807806</v>
      </c>
      <c r="G28" s="20">
        <v>82687.53</v>
      </c>
      <c r="H28" s="20">
        <f t="shared" si="0"/>
        <v>100</v>
      </c>
      <c r="I28" s="20">
        <v>82687.53</v>
      </c>
      <c r="J28" s="22">
        <f t="shared" si="0"/>
        <v>100</v>
      </c>
    </row>
    <row r="29" spans="1:10" s="3" customFormat="1" ht="21.75" customHeight="1" x14ac:dyDescent="0.2">
      <c r="A29" s="15" t="s">
        <v>12</v>
      </c>
      <c r="B29" s="23">
        <v>11340.21</v>
      </c>
      <c r="C29" s="23">
        <v>2900</v>
      </c>
      <c r="D29" s="23">
        <f>SUM(C29/B29*100,0)</f>
        <v>25.572718670994632</v>
      </c>
      <c r="E29" s="23">
        <v>2470</v>
      </c>
      <c r="F29" s="23">
        <f t="shared" si="0"/>
        <v>85.172413793103459</v>
      </c>
      <c r="G29" s="23">
        <v>2470</v>
      </c>
      <c r="H29" s="23">
        <f t="shared" si="0"/>
        <v>100</v>
      </c>
      <c r="I29" s="23">
        <v>2470</v>
      </c>
      <c r="J29" s="24">
        <f t="shared" si="0"/>
        <v>100</v>
      </c>
    </row>
    <row r="30" spans="1:10" s="3" customFormat="1" ht="25.5" customHeight="1" x14ac:dyDescent="0.2">
      <c r="A30" s="15" t="s">
        <v>8</v>
      </c>
      <c r="B30" s="23">
        <v>249.71</v>
      </c>
      <c r="C30" s="23">
        <v>2200</v>
      </c>
      <c r="D30" s="23">
        <f>SUM(C30/B30*100,0)</f>
        <v>881.02198550318371</v>
      </c>
      <c r="E30" s="23">
        <v>2200</v>
      </c>
      <c r="F30" s="23">
        <f t="shared" si="0"/>
        <v>100</v>
      </c>
      <c r="G30" s="23">
        <v>2200</v>
      </c>
      <c r="H30" s="23">
        <f t="shared" si="0"/>
        <v>100</v>
      </c>
      <c r="I30" s="23">
        <v>2200</v>
      </c>
      <c r="J30" s="24">
        <f t="shared" si="0"/>
        <v>100</v>
      </c>
    </row>
    <row r="31" spans="1:10" s="3" customFormat="1" ht="25.5" customHeight="1" x14ac:dyDescent="0.2">
      <c r="A31" s="15" t="s">
        <v>22</v>
      </c>
      <c r="B31" s="23">
        <v>417.58</v>
      </c>
      <c r="C31" s="23">
        <v>654.55999999999995</v>
      </c>
      <c r="D31" s="23">
        <f>SUM(C31/B31*100,0)</f>
        <v>156.75080224148667</v>
      </c>
      <c r="E31" s="23"/>
      <c r="F31" s="23">
        <f t="shared" si="0"/>
        <v>0</v>
      </c>
      <c r="G31" s="23"/>
      <c r="H31" s="23">
        <v>0</v>
      </c>
      <c r="I31" s="23"/>
      <c r="J31" s="24">
        <v>0</v>
      </c>
    </row>
    <row r="32" spans="1:10" s="3" customFormat="1" ht="25.5" customHeight="1" x14ac:dyDescent="0.2">
      <c r="A32" s="15" t="s">
        <v>38</v>
      </c>
      <c r="B32" s="23"/>
      <c r="C32" s="23">
        <v>2031</v>
      </c>
      <c r="D32" s="23">
        <v>0</v>
      </c>
      <c r="E32" s="23"/>
      <c r="F32" s="23">
        <f t="shared" si="0"/>
        <v>0</v>
      </c>
      <c r="G32" s="23"/>
      <c r="H32" s="23">
        <v>0</v>
      </c>
      <c r="I32" s="23"/>
      <c r="J32" s="24">
        <v>0</v>
      </c>
    </row>
    <row r="33" spans="1:10" s="3" customFormat="1" ht="25.5" customHeight="1" x14ac:dyDescent="0.2">
      <c r="A33" s="15" t="s">
        <v>13</v>
      </c>
      <c r="B33" s="23">
        <v>52184.08</v>
      </c>
      <c r="C33" s="23">
        <v>59335</v>
      </c>
      <c r="D33" s="23">
        <f t="shared" ref="D33:D49" si="2">SUM(C33/B33*100,0)</f>
        <v>113.70325969146144</v>
      </c>
      <c r="E33" s="23">
        <v>59784.53</v>
      </c>
      <c r="F33" s="23">
        <f t="shared" si="0"/>
        <v>100.75761355018118</v>
      </c>
      <c r="G33" s="23">
        <v>59784.53</v>
      </c>
      <c r="H33" s="23">
        <f t="shared" si="0"/>
        <v>100</v>
      </c>
      <c r="I33" s="23">
        <v>59784.53</v>
      </c>
      <c r="J33" s="24">
        <f t="shared" si="0"/>
        <v>100</v>
      </c>
    </row>
    <row r="34" spans="1:10" s="3" customFormat="1" ht="25.5" customHeight="1" x14ac:dyDescent="0.2">
      <c r="A34" s="15" t="s">
        <v>6</v>
      </c>
      <c r="B34" s="23">
        <v>12473.19</v>
      </c>
      <c r="C34" s="23">
        <v>18603</v>
      </c>
      <c r="D34" s="23">
        <f t="shared" si="2"/>
        <v>149.14388380197846</v>
      </c>
      <c r="E34" s="23">
        <v>16533</v>
      </c>
      <c r="F34" s="23">
        <f t="shared" si="0"/>
        <v>88.872762457668117</v>
      </c>
      <c r="G34" s="23">
        <v>16533</v>
      </c>
      <c r="H34" s="23">
        <f t="shared" si="0"/>
        <v>100</v>
      </c>
      <c r="I34" s="23">
        <v>16533</v>
      </c>
      <c r="J34" s="24">
        <f t="shared" si="0"/>
        <v>100</v>
      </c>
    </row>
    <row r="35" spans="1:10" s="3" customFormat="1" ht="25.5" customHeight="1" x14ac:dyDescent="0.2">
      <c r="A35" s="15" t="s">
        <v>20</v>
      </c>
      <c r="B35" s="23">
        <v>10218.51</v>
      </c>
      <c r="C35" s="23">
        <v>15295.53</v>
      </c>
      <c r="D35" s="23">
        <f t="shared" si="2"/>
        <v>149.68454304981842</v>
      </c>
      <c r="E35" s="23"/>
      <c r="F35" s="23">
        <f t="shared" si="0"/>
        <v>0</v>
      </c>
      <c r="G35" s="23"/>
      <c r="H35" s="23">
        <v>0</v>
      </c>
      <c r="I35" s="23"/>
      <c r="J35" s="24">
        <v>0</v>
      </c>
    </row>
    <row r="36" spans="1:10" s="3" customFormat="1" ht="25.5" customHeight="1" x14ac:dyDescent="0.2">
      <c r="A36" s="15" t="s">
        <v>10</v>
      </c>
      <c r="B36" s="23">
        <v>2574.8200000000002</v>
      </c>
      <c r="C36" s="23">
        <v>1700</v>
      </c>
      <c r="D36" s="23">
        <f t="shared" si="2"/>
        <v>66.024032747920231</v>
      </c>
      <c r="E36" s="23">
        <v>1700</v>
      </c>
      <c r="F36" s="23">
        <f t="shared" si="0"/>
        <v>100</v>
      </c>
      <c r="G36" s="23">
        <v>1700</v>
      </c>
      <c r="H36" s="23">
        <f t="shared" si="0"/>
        <v>100</v>
      </c>
      <c r="I36" s="23">
        <v>1700</v>
      </c>
      <c r="J36" s="24">
        <f t="shared" si="0"/>
        <v>100</v>
      </c>
    </row>
    <row r="37" spans="1:10" s="3" customFormat="1" ht="25.5" customHeight="1" x14ac:dyDescent="0.2">
      <c r="A37" s="14" t="s">
        <v>23</v>
      </c>
      <c r="B37" s="20">
        <v>4465.4799999999996</v>
      </c>
      <c r="C37" s="20">
        <v>2650</v>
      </c>
      <c r="D37" s="20">
        <f t="shared" si="2"/>
        <v>59.344124259878008</v>
      </c>
      <c r="E37" s="20">
        <v>870</v>
      </c>
      <c r="F37" s="20">
        <f t="shared" si="0"/>
        <v>32.830188679245282</v>
      </c>
      <c r="G37" s="20">
        <v>870</v>
      </c>
      <c r="H37" s="20">
        <f t="shared" si="0"/>
        <v>100</v>
      </c>
      <c r="I37" s="20">
        <v>870</v>
      </c>
      <c r="J37" s="22">
        <f t="shared" si="0"/>
        <v>100</v>
      </c>
    </row>
    <row r="38" spans="1:10" s="3" customFormat="1" ht="25.5" customHeight="1" x14ac:dyDescent="0.2">
      <c r="A38" s="15" t="s">
        <v>13</v>
      </c>
      <c r="B38" s="23">
        <v>498.98</v>
      </c>
      <c r="C38" s="23">
        <v>550</v>
      </c>
      <c r="D38" s="23">
        <f t="shared" si="2"/>
        <v>110.22485871177201</v>
      </c>
      <c r="E38" s="23">
        <v>270</v>
      </c>
      <c r="F38" s="23">
        <f t="shared" si="0"/>
        <v>49.090909090909093</v>
      </c>
      <c r="G38" s="23">
        <v>270</v>
      </c>
      <c r="H38" s="23">
        <f t="shared" si="0"/>
        <v>100</v>
      </c>
      <c r="I38" s="23">
        <v>270</v>
      </c>
      <c r="J38" s="24">
        <f t="shared" si="0"/>
        <v>100</v>
      </c>
    </row>
    <row r="39" spans="1:10" s="3" customFormat="1" ht="27" customHeight="1" x14ac:dyDescent="0.2">
      <c r="A39" s="15" t="s">
        <v>6</v>
      </c>
      <c r="B39" s="23">
        <v>3966.5</v>
      </c>
      <c r="C39" s="23">
        <v>2100</v>
      </c>
      <c r="D39" s="23">
        <f t="shared" si="2"/>
        <v>52.943400983234589</v>
      </c>
      <c r="E39" s="23">
        <v>600</v>
      </c>
      <c r="F39" s="23">
        <f t="shared" si="0"/>
        <v>28.571428571428569</v>
      </c>
      <c r="G39" s="23">
        <v>600</v>
      </c>
      <c r="H39" s="23">
        <f t="shared" si="0"/>
        <v>100</v>
      </c>
      <c r="I39" s="23">
        <v>600</v>
      </c>
      <c r="J39" s="24">
        <f t="shared" si="0"/>
        <v>100</v>
      </c>
    </row>
    <row r="40" spans="1:10" s="3" customFormat="1" ht="27" customHeight="1" x14ac:dyDescent="0.2">
      <c r="A40" s="14" t="s">
        <v>24</v>
      </c>
      <c r="B40" s="20">
        <v>706.45</v>
      </c>
      <c r="C40" s="20">
        <v>100</v>
      </c>
      <c r="D40" s="20">
        <f t="shared" si="2"/>
        <v>14.155283459551276</v>
      </c>
      <c r="E40" s="20"/>
      <c r="F40" s="20">
        <f t="shared" si="0"/>
        <v>0</v>
      </c>
      <c r="G40" s="20"/>
      <c r="H40" s="20">
        <v>0</v>
      </c>
      <c r="I40" s="20"/>
      <c r="J40" s="22">
        <v>0</v>
      </c>
    </row>
    <row r="41" spans="1:10" s="3" customFormat="1" ht="19.5" customHeight="1" x14ac:dyDescent="0.2">
      <c r="A41" s="15" t="s">
        <v>12</v>
      </c>
      <c r="B41" s="23">
        <v>706.45</v>
      </c>
      <c r="C41" s="23">
        <v>100</v>
      </c>
      <c r="D41" s="23">
        <f t="shared" si="2"/>
        <v>14.155283459551276</v>
      </c>
      <c r="E41" s="23"/>
      <c r="F41" s="23">
        <f t="shared" ref="F41" si="3">SUM(E41/C41*100,0)</f>
        <v>0</v>
      </c>
      <c r="G41" s="23"/>
      <c r="H41" s="23">
        <v>0</v>
      </c>
      <c r="I41" s="23"/>
      <c r="J41" s="24">
        <v>0</v>
      </c>
    </row>
    <row r="42" spans="1:10" s="3" customFormat="1" ht="25.5" customHeight="1" x14ac:dyDescent="0.2">
      <c r="A42" s="13" t="s">
        <v>25</v>
      </c>
      <c r="B42" s="19">
        <v>3152.33</v>
      </c>
      <c r="C42" s="19">
        <v>21896.89</v>
      </c>
      <c r="D42" s="19">
        <f t="shared" si="2"/>
        <v>694.62556267903426</v>
      </c>
      <c r="E42" s="19">
        <v>2497</v>
      </c>
      <c r="F42" s="19">
        <f t="shared" si="0"/>
        <v>11.403445877473924</v>
      </c>
      <c r="G42" s="19">
        <v>2456</v>
      </c>
      <c r="H42" s="19">
        <f t="shared" si="0"/>
        <v>98.358029635562673</v>
      </c>
      <c r="I42" s="19">
        <v>2456</v>
      </c>
      <c r="J42" s="21">
        <f t="shared" si="0"/>
        <v>100</v>
      </c>
    </row>
    <row r="43" spans="1:10" s="3" customFormat="1" ht="25.5" customHeight="1" x14ac:dyDescent="0.2">
      <c r="A43" s="14" t="s">
        <v>26</v>
      </c>
      <c r="B43" s="20">
        <v>3152.33</v>
      </c>
      <c r="C43" s="20">
        <v>21896.89</v>
      </c>
      <c r="D43" s="20">
        <f t="shared" si="2"/>
        <v>694.62556267903426</v>
      </c>
      <c r="E43" s="20">
        <v>2479</v>
      </c>
      <c r="F43" s="20">
        <f t="shared" si="0"/>
        <v>11.321242423010757</v>
      </c>
      <c r="G43" s="20">
        <v>2456</v>
      </c>
      <c r="H43" s="20">
        <f t="shared" si="0"/>
        <v>99.072206534893098</v>
      </c>
      <c r="I43" s="20">
        <v>2456</v>
      </c>
      <c r="J43" s="22">
        <f t="shared" si="0"/>
        <v>100</v>
      </c>
    </row>
    <row r="44" spans="1:10" s="3" customFormat="1" ht="25.5" customHeight="1" x14ac:dyDescent="0.2">
      <c r="A44" s="15" t="s">
        <v>8</v>
      </c>
      <c r="B44" s="23">
        <v>398.6</v>
      </c>
      <c r="C44" s="23">
        <v>2001</v>
      </c>
      <c r="D44" s="23">
        <f t="shared" si="2"/>
        <v>502.0070245860511</v>
      </c>
      <c r="E44" s="23">
        <v>2016</v>
      </c>
      <c r="F44" s="23">
        <f t="shared" si="0"/>
        <v>100.74962518740629</v>
      </c>
      <c r="G44" s="23">
        <v>2016</v>
      </c>
      <c r="H44" s="23">
        <f t="shared" si="0"/>
        <v>100</v>
      </c>
      <c r="I44" s="23">
        <v>2016</v>
      </c>
      <c r="J44" s="24">
        <f t="shared" si="0"/>
        <v>100</v>
      </c>
    </row>
    <row r="45" spans="1:10" s="3" customFormat="1" ht="25.5" customHeight="1" x14ac:dyDescent="0.2">
      <c r="A45" s="15" t="s">
        <v>22</v>
      </c>
      <c r="B45" s="23">
        <v>265.45</v>
      </c>
      <c r="C45" s="23">
        <v>530.89</v>
      </c>
      <c r="D45" s="23">
        <f t="shared" si="2"/>
        <v>199.99623281220568</v>
      </c>
      <c r="E45" s="23"/>
      <c r="F45" s="23">
        <f t="shared" si="0"/>
        <v>0</v>
      </c>
      <c r="G45" s="23"/>
      <c r="H45" s="23">
        <v>0</v>
      </c>
      <c r="I45" s="23"/>
      <c r="J45" s="24">
        <v>0</v>
      </c>
    </row>
    <row r="46" spans="1:10" s="3" customFormat="1" ht="24.75" customHeight="1" x14ac:dyDescent="0.2">
      <c r="A46" s="15" t="s">
        <v>6</v>
      </c>
      <c r="B46" s="23">
        <v>2243.02</v>
      </c>
      <c r="C46" s="23">
        <v>19240</v>
      </c>
      <c r="D46" s="23">
        <f t="shared" si="2"/>
        <v>857.77211081488338</v>
      </c>
      <c r="E46" s="23">
        <v>440</v>
      </c>
      <c r="F46" s="23">
        <f t="shared" si="0"/>
        <v>2.2869022869022873</v>
      </c>
      <c r="G46" s="23">
        <v>440</v>
      </c>
      <c r="H46" s="23">
        <f t="shared" si="0"/>
        <v>100</v>
      </c>
      <c r="I46" s="23">
        <v>440</v>
      </c>
      <c r="J46" s="23">
        <f t="shared" si="0"/>
        <v>100</v>
      </c>
    </row>
    <row r="47" spans="1:10" s="3" customFormat="1" ht="38.25" customHeight="1" x14ac:dyDescent="0.2">
      <c r="A47" s="15" t="s">
        <v>16</v>
      </c>
      <c r="B47" s="23">
        <v>122.63</v>
      </c>
      <c r="C47" s="23">
        <v>125</v>
      </c>
      <c r="D47" s="23">
        <f t="shared" si="2"/>
        <v>101.93264290956536</v>
      </c>
      <c r="E47" s="23">
        <v>41</v>
      </c>
      <c r="F47" s="23">
        <f t="shared" si="0"/>
        <v>32.800000000000004</v>
      </c>
      <c r="G47" s="23">
        <v>0</v>
      </c>
      <c r="H47" s="23">
        <f t="shared" si="0"/>
        <v>0</v>
      </c>
      <c r="I47" s="23">
        <v>0</v>
      </c>
      <c r="J47" s="24">
        <v>0</v>
      </c>
    </row>
    <row r="48" spans="1:10" s="3" customFormat="1" ht="38.25" customHeight="1" x14ac:dyDescent="0.2">
      <c r="A48" s="15" t="s">
        <v>27</v>
      </c>
      <c r="B48" s="23">
        <v>122.63</v>
      </c>
      <c r="C48" s="23"/>
      <c r="D48" s="23">
        <f t="shared" si="2"/>
        <v>0</v>
      </c>
      <c r="E48" s="23"/>
      <c r="F48" s="23">
        <v>0</v>
      </c>
      <c r="G48" s="23"/>
      <c r="H48" s="23">
        <v>0</v>
      </c>
      <c r="I48" s="23"/>
      <c r="J48" s="24">
        <v>0</v>
      </c>
    </row>
    <row r="49" spans="1:10" s="3" customFormat="1" ht="30.75" customHeight="1" thickBot="1" x14ac:dyDescent="0.25">
      <c r="A49" s="17" t="s">
        <v>28</v>
      </c>
      <c r="B49" s="27">
        <v>652946.01</v>
      </c>
      <c r="C49" s="27">
        <v>773895.98</v>
      </c>
      <c r="D49" s="27">
        <f t="shared" si="2"/>
        <v>118.52373215359719</v>
      </c>
      <c r="E49" s="27">
        <v>744854.53</v>
      </c>
      <c r="F49" s="27">
        <f t="shared" si="0"/>
        <v>96.247370350728531</v>
      </c>
      <c r="G49" s="27">
        <v>744813.53</v>
      </c>
      <c r="H49" s="27">
        <f t="shared" si="0"/>
        <v>99.994495569490596</v>
      </c>
      <c r="I49" s="27">
        <v>744813.53</v>
      </c>
      <c r="J49" s="28">
        <f t="shared" si="0"/>
        <v>100</v>
      </c>
    </row>
    <row r="51" spans="1:10" x14ac:dyDescent="0.15">
      <c r="G51" s="1" t="s">
        <v>43</v>
      </c>
      <c r="I51" s="1" t="s">
        <v>30</v>
      </c>
    </row>
  </sheetData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C__winGPS_TMP_LMATUSAN1_0000000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 - PROJEKCIJE</dc:title>
  <dc:creator>A</dc:creator>
  <cp:lastModifiedBy>A</cp:lastModifiedBy>
  <cp:lastPrinted>2023-10-10T07:24:39Z</cp:lastPrinted>
  <dcterms:created xsi:type="dcterms:W3CDTF">2022-10-17T12:59:24Z</dcterms:created>
  <dcterms:modified xsi:type="dcterms:W3CDTF">2023-10-10T07:25:00Z</dcterms:modified>
</cp:coreProperties>
</file>