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Godišnji izvještaj o izvršenju plana 2024\"/>
    </mc:Choice>
  </mc:AlternateContent>
  <bookViews>
    <workbookView xWindow="0" yWindow="0" windowWidth="28680" windowHeight="12300"/>
  </bookViews>
  <sheets>
    <sheet name="Opći dio" sheetId="9" r:id="rId1"/>
  </sheets>
  <definedNames>
    <definedName name="_xlnm.Print_Area" localSheetId="0">'Opći dio'!$A$1:$K$26</definedName>
  </definedNames>
  <calcPr calcId="162913"/>
</workbook>
</file>

<file path=xl/calcChain.xml><?xml version="1.0" encoding="utf-8"?>
<calcChain xmlns="http://schemas.openxmlformats.org/spreadsheetml/2006/main">
  <c r="J11" i="9" l="1"/>
  <c r="J10" i="9"/>
  <c r="J8" i="9"/>
  <c r="J7" i="9"/>
  <c r="H9" i="9" l="1"/>
  <c r="J9" i="9" s="1"/>
  <c r="G9" i="9"/>
  <c r="F9" i="9"/>
  <c r="J6" i="9"/>
  <c r="F12" i="9" l="1"/>
  <c r="F23" i="9" s="1"/>
  <c r="H12" i="9"/>
  <c r="H23" i="9" s="1"/>
  <c r="G12" i="9"/>
  <c r="J21" i="9" l="1"/>
  <c r="G23" i="9"/>
  <c r="I11" i="9"/>
  <c r="I10" i="9"/>
  <c r="I9" i="9"/>
  <c r="I8" i="9"/>
  <c r="I7" i="9"/>
  <c r="H21" i="9" l="1"/>
  <c r="I6" i="9"/>
</calcChain>
</file>

<file path=xl/sharedStrings.xml><?xml version="1.0" encoding="utf-8"?>
<sst xmlns="http://schemas.openxmlformats.org/spreadsheetml/2006/main" count="35" uniqueCount="25">
  <si>
    <t>RAZLIKA - VIŠAK / MANJAK</t>
  </si>
  <si>
    <t>PRIMICI OD FINANCIJSKE IMOVINE I ZADUŽIVANJA</t>
  </si>
  <si>
    <t>IZDACI ZA FINANCIJSKU IMOVINU I OTPLATE ZAJMOVA</t>
  </si>
  <si>
    <t>VIŠAK / MANJAK + NETO FINANCIRANJE</t>
  </si>
  <si>
    <t>PRIHODI UKUPNO</t>
  </si>
  <si>
    <t>RASHODI UKUPNO</t>
  </si>
  <si>
    <t>6 PRIHODI POSLOVANJA</t>
  </si>
  <si>
    <t>7 PRIHODI OD PRODAJE NEFINANCIJSKE IMOVINE</t>
  </si>
  <si>
    <t>3 RASHODI  POSLOVANJA</t>
  </si>
  <si>
    <t>4 RASHODI ZA NABAVU NEFINANCIJSKE IMOVINE</t>
  </si>
  <si>
    <t>VIŠAK ILI MANJAK</t>
  </si>
  <si>
    <t>UKUPAN DONOS VIŠKA IZ PRETHODNE GODINE</t>
  </si>
  <si>
    <t>VIŠAK IZ PRETHODNE GODINE KOJI ĆE SE RASPOREDITI</t>
  </si>
  <si>
    <t>SAŽETAK OPĆEG DIJELA</t>
  </si>
  <si>
    <t>A. RAČUN PRIHODA I RASHODA</t>
  </si>
  <si>
    <t>B. RAČUN FINANCIRANJA</t>
  </si>
  <si>
    <t>NETO ZADUŽIVANJE/FINANCIRANJE</t>
  </si>
  <si>
    <t>Indeks ostvarenja/       izvršenja 2024./plan 2024.</t>
  </si>
  <si>
    <t>Izvorni plan ili Rebalans 2024.</t>
  </si>
  <si>
    <t>Indeks ostvarenja/         izvršenja 2024./2023.</t>
  </si>
  <si>
    <t xml:space="preserve">                                                  Brojčana oznaka i naziv                                                              </t>
  </si>
  <si>
    <t>PRIJEDLOG GODIŠNJEG IZVJEŠTAJA O IZVRŠENJU FINANCIJSKOG PLANA                                                                                                                                  SREDNJE ŠKOLE MARKANTUNA DE DOMINISA RAB ZA 2024. GODINU</t>
  </si>
  <si>
    <t>Ostvarenje/               Izvršenje                         2023. godine</t>
  </si>
  <si>
    <t>Ostvarenje/            Izvršenje                  2024. godine</t>
  </si>
  <si>
    <t>Rab, 6. veljače 2025.                                                                     MP                                                                                               Ravnatelj: Damir Paparić,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</si>
</sst>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14" fillId="0" borderId="0"/>
    <xf numFmtId="0" fontId="18" fillId="0" borderId="0"/>
    <xf numFmtId="0" fontId="14" fillId="0" borderId="0"/>
  </cellStyleXfs>
  <cellXfs count="74">
    <xf numFmtId="0" fontId="0" fillId="0" borderId="0" xfId="0" applyNumberFormat="1" applyFill="1" applyBorder="1" applyAlignment="1" applyProtection="1"/>
    <xf numFmtId="3" fontId="18" fillId="0" borderId="0" xfId="0" applyNumberFormat="1" applyFont="1" applyFill="1" applyBorder="1" applyAlignment="1" applyProtection="1"/>
    <xf numFmtId="3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3" fillId="0" borderId="0" xfId="0" applyNumberFormat="1" applyFont="1" applyFill="1" applyBorder="1" applyAlignment="1" applyProtection="1"/>
    <xf numFmtId="3" fontId="23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5" fillId="0" borderId="11" xfId="0" applyFont="1" applyBorder="1" applyAlignment="1">
      <alignment horizontal="center" vertical="center" wrapText="1"/>
    </xf>
    <xf numFmtId="4" fontId="28" fillId="19" borderId="11" xfId="0" applyNumberFormat="1" applyFont="1" applyFill="1" applyBorder="1" applyAlignment="1" applyProtection="1"/>
    <xf numFmtId="4" fontId="30" fillId="18" borderId="11" xfId="0" applyNumberFormat="1" applyFont="1" applyFill="1" applyBorder="1"/>
    <xf numFmtId="4" fontId="28" fillId="0" borderId="11" xfId="0" applyNumberFormat="1" applyFont="1" applyFill="1" applyBorder="1" applyAlignment="1" applyProtection="1"/>
    <xf numFmtId="4" fontId="26" fillId="0" borderId="11" xfId="0" applyNumberFormat="1" applyFont="1" applyFill="1" applyBorder="1" applyAlignment="1">
      <alignment horizontal="right"/>
    </xf>
    <xf numFmtId="0" fontId="28" fillId="19" borderId="13" xfId="0" applyFont="1" applyFill="1" applyBorder="1" applyAlignment="1">
      <alignment horizontal="left"/>
    </xf>
    <xf numFmtId="0" fontId="29" fillId="19" borderId="10" xfId="0" applyNumberFormat="1" applyFont="1" applyFill="1" applyBorder="1" applyAlignment="1" applyProtection="1"/>
    <xf numFmtId="4" fontId="28" fillId="0" borderId="11" xfId="0" applyNumberFormat="1" applyFont="1" applyFill="1" applyBorder="1" applyAlignment="1" applyProtection="1">
      <alignment wrapText="1"/>
    </xf>
    <xf numFmtId="4" fontId="26" fillId="0" borderId="11" xfId="0" applyNumberFormat="1" applyFont="1" applyBorder="1" applyAlignment="1">
      <alignment horizontal="right"/>
    </xf>
    <xf numFmtId="4" fontId="28" fillId="19" borderId="11" xfId="0" applyNumberFormat="1" applyFont="1" applyFill="1" applyBorder="1" applyAlignment="1" applyProtection="1">
      <alignment wrapText="1"/>
    </xf>
    <xf numFmtId="0" fontId="26" fillId="18" borderId="11" xfId="0" applyNumberFormat="1" applyFont="1" applyFill="1" applyBorder="1" applyAlignment="1" applyProtection="1">
      <alignment horizontal="left" wrapText="1"/>
    </xf>
    <xf numFmtId="4" fontId="26" fillId="18" borderId="13" xfId="0" quotePrefix="1" applyNumberFormat="1" applyFont="1" applyFill="1" applyBorder="1" applyAlignment="1">
      <alignment horizontal="right"/>
    </xf>
    <xf numFmtId="4" fontId="26" fillId="18" borderId="11" xfId="0" quotePrefix="1" applyNumberFormat="1" applyFont="1" applyFill="1" applyBorder="1" applyAlignment="1">
      <alignment horizontal="right"/>
    </xf>
    <xf numFmtId="4" fontId="26" fillId="19" borderId="11" xfId="0" applyNumberFormat="1" applyFont="1" applyFill="1" applyBorder="1" applyAlignment="1" applyProtection="1">
      <alignment horizontal="right" wrapText="1"/>
    </xf>
    <xf numFmtId="4" fontId="26" fillId="19" borderId="13" xfId="0" quotePrefix="1" applyNumberFormat="1" applyFont="1" applyFill="1" applyBorder="1" applyAlignment="1">
      <alignment horizontal="right"/>
    </xf>
    <xf numFmtId="4" fontId="30" fillId="18" borderId="11" xfId="0" applyNumberFormat="1" applyFont="1" applyFill="1" applyBorder="1" applyAlignment="1">
      <alignment horizontal="right"/>
    </xf>
    <xf numFmtId="0" fontId="29" fillId="0" borderId="11" xfId="0" applyNumberFormat="1" applyFont="1" applyFill="1" applyBorder="1" applyAlignment="1" applyProtection="1">
      <alignment wrapText="1"/>
    </xf>
    <xf numFmtId="3" fontId="26" fillId="0" borderId="11" xfId="0" applyNumberFormat="1" applyFont="1" applyBorder="1" applyAlignment="1">
      <alignment horizontal="right"/>
    </xf>
    <xf numFmtId="4" fontId="26" fillId="19" borderId="11" xfId="0" applyNumberFormat="1" applyFont="1" applyFill="1" applyBorder="1" applyAlignment="1">
      <alignment horizontal="right"/>
    </xf>
    <xf numFmtId="4" fontId="31" fillId="19" borderId="11" xfId="0" applyNumberFormat="1" applyFont="1" applyFill="1" applyBorder="1" applyAlignment="1">
      <alignment horizontal="right"/>
    </xf>
    <xf numFmtId="0" fontId="26" fillId="0" borderId="0" xfId="0" quotePrefix="1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wrapText="1"/>
    </xf>
    <xf numFmtId="0" fontId="27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8" fillId="19" borderId="13" xfId="0" applyNumberFormat="1" applyFont="1" applyFill="1" applyBorder="1" applyAlignment="1" applyProtection="1">
      <alignment horizontal="left" wrapText="1"/>
    </xf>
    <xf numFmtId="0" fontId="29" fillId="19" borderId="10" xfId="0" applyNumberFormat="1" applyFont="1" applyFill="1" applyBorder="1" applyAlignment="1" applyProtection="1">
      <alignment wrapText="1"/>
    </xf>
    <xf numFmtId="0" fontId="29" fillId="19" borderId="10" xfId="0" applyNumberFormat="1" applyFont="1" applyFill="1" applyBorder="1" applyAlignment="1" applyProtection="1"/>
    <xf numFmtId="0" fontId="28" fillId="0" borderId="13" xfId="0" applyNumberFormat="1" applyFont="1" applyFill="1" applyBorder="1" applyAlignment="1" applyProtection="1">
      <alignment horizontal="left" wrapText="1"/>
    </xf>
    <xf numFmtId="0" fontId="29" fillId="0" borderId="10" xfId="0" applyNumberFormat="1" applyFont="1" applyFill="1" applyBorder="1" applyAlignment="1" applyProtection="1">
      <alignment wrapText="1"/>
    </xf>
    <xf numFmtId="0" fontId="29" fillId="0" borderId="10" xfId="0" applyNumberFormat="1" applyFont="1" applyFill="1" applyBorder="1" applyAlignment="1" applyProtection="1"/>
    <xf numFmtId="0" fontId="28" fillId="0" borderId="13" xfId="0" quotePrefix="1" applyFont="1" applyFill="1" applyBorder="1" applyAlignment="1">
      <alignment horizontal="left"/>
    </xf>
    <xf numFmtId="0" fontId="26" fillId="0" borderId="13" xfId="0" quotePrefix="1" applyFont="1" applyBorder="1" applyAlignment="1">
      <alignment horizontal="center" vertical="center"/>
    </xf>
    <xf numFmtId="0" fontId="27" fillId="0" borderId="10" xfId="0" applyNumberFormat="1" applyFont="1" applyFill="1" applyBorder="1" applyAlignment="1" applyProtection="1">
      <alignment horizontal="center" vertical="center"/>
    </xf>
    <xf numFmtId="0" fontId="27" fillId="0" borderId="14" xfId="0" applyNumberFormat="1" applyFont="1" applyFill="1" applyBorder="1" applyAlignment="1" applyProtection="1">
      <alignment horizontal="center" vertical="center"/>
    </xf>
    <xf numFmtId="0" fontId="26" fillId="0" borderId="13" xfId="0" quotePrefix="1" applyFont="1" applyBorder="1" applyAlignment="1">
      <alignment horizontal="center"/>
    </xf>
    <xf numFmtId="0" fontId="26" fillId="0" borderId="10" xfId="0" applyNumberFormat="1" applyFont="1" applyFill="1" applyBorder="1" applyAlignment="1" applyProtection="1">
      <alignment horizontal="center"/>
    </xf>
    <xf numFmtId="0" fontId="26" fillId="0" borderId="14" xfId="0" applyNumberFormat="1" applyFont="1" applyFill="1" applyBorder="1" applyAlignment="1" applyProtection="1">
      <alignment horizontal="center"/>
    </xf>
    <xf numFmtId="0" fontId="26" fillId="0" borderId="13" xfId="0" quotePrefix="1" applyFont="1" applyBorder="1" applyAlignment="1">
      <alignment horizontal="left"/>
    </xf>
    <xf numFmtId="0" fontId="27" fillId="0" borderId="10" xfId="0" applyNumberFormat="1" applyFont="1" applyFill="1" applyBorder="1" applyAlignment="1" applyProtection="1">
      <alignment horizontal="left"/>
    </xf>
    <xf numFmtId="0" fontId="27" fillId="0" borderId="14" xfId="0" applyNumberFormat="1" applyFont="1" applyFill="1" applyBorder="1" applyAlignment="1" applyProtection="1">
      <alignment horizontal="left"/>
    </xf>
    <xf numFmtId="0" fontId="28" fillId="19" borderId="13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6" fillId="19" borderId="13" xfId="0" applyNumberFormat="1" applyFont="1" applyFill="1" applyBorder="1" applyAlignment="1" applyProtection="1">
      <alignment horizontal="left" wrapText="1"/>
    </xf>
    <xf numFmtId="0" fontId="26" fillId="19" borderId="10" xfId="0" applyNumberFormat="1" applyFont="1" applyFill="1" applyBorder="1" applyAlignment="1" applyProtection="1">
      <alignment horizontal="left" wrapText="1"/>
    </xf>
    <xf numFmtId="0" fontId="26" fillId="19" borderId="14" xfId="0" applyNumberFormat="1" applyFont="1" applyFill="1" applyBorder="1" applyAlignment="1" applyProtection="1">
      <alignment horizontal="left" wrapText="1"/>
    </xf>
    <xf numFmtId="0" fontId="28" fillId="0" borderId="13" xfId="0" quotePrefix="1" applyNumberFormat="1" applyFont="1" applyFill="1" applyBorder="1" applyAlignment="1" applyProtection="1">
      <alignment horizontal="left" wrapText="1"/>
    </xf>
    <xf numFmtId="0" fontId="29" fillId="0" borderId="10" xfId="0" applyNumberFormat="1" applyFont="1" applyFill="1" applyBorder="1" applyAlignment="1" applyProtection="1">
      <alignment horizontal="left" wrapText="1"/>
    </xf>
    <xf numFmtId="0" fontId="28" fillId="0" borderId="13" xfId="0" quotePrefix="1" applyFont="1" applyBorder="1" applyAlignment="1">
      <alignment horizontal="left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26" fillId="18" borderId="13" xfId="0" applyNumberFormat="1" applyFont="1" applyFill="1" applyBorder="1" applyAlignment="1" applyProtection="1">
      <alignment horizontal="left" wrapText="1"/>
    </xf>
    <xf numFmtId="0" fontId="26" fillId="18" borderId="10" xfId="0" applyNumberFormat="1" applyFont="1" applyFill="1" applyBorder="1" applyAlignment="1" applyProtection="1">
      <alignment horizontal="left" wrapText="1"/>
    </xf>
    <xf numFmtId="0" fontId="26" fillId="18" borderId="14" xfId="0" applyNumberFormat="1" applyFont="1" applyFill="1" applyBorder="1" applyAlignment="1" applyProtection="1">
      <alignment horizontal="left" wrapText="1"/>
    </xf>
    <xf numFmtId="0" fontId="26" fillId="0" borderId="13" xfId="0" quotePrefix="1" applyFont="1" applyBorder="1" applyAlignment="1">
      <alignment horizontal="left" wrapText="1"/>
    </xf>
    <xf numFmtId="0" fontId="27" fillId="0" borderId="10" xfId="0" applyNumberFormat="1" applyFont="1" applyFill="1" applyBorder="1" applyAlignment="1" applyProtection="1"/>
    <xf numFmtId="0" fontId="27" fillId="0" borderId="14" xfId="0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>
      <alignment horizontal="center" vertical="center" wrapTex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topLeftCell="A7" zoomScaleNormal="100" zoomScaleSheetLayoutView="100" workbookViewId="0">
      <selection activeCell="A25" sqref="A25:J25"/>
    </sheetView>
  </sheetViews>
  <sheetFormatPr defaultColWidth="11.42578125" defaultRowHeight="12.75" x14ac:dyDescent="0.2"/>
  <cols>
    <col min="1" max="2" width="4.28515625" style="4" customWidth="1"/>
    <col min="3" max="3" width="5.5703125" style="4" customWidth="1"/>
    <col min="4" max="4" width="5.28515625" style="3" customWidth="1"/>
    <col min="5" max="5" width="39.28515625" style="4" customWidth="1"/>
    <col min="6" max="6" width="21.7109375" style="12" customWidth="1"/>
    <col min="7" max="7" width="17.5703125" style="12" customWidth="1"/>
    <col min="8" max="8" width="22" style="4" customWidth="1"/>
    <col min="9" max="9" width="20.5703125" style="12" customWidth="1"/>
    <col min="10" max="10" width="21.28515625" style="4" customWidth="1"/>
    <col min="11" max="11" width="11.42578125" style="4"/>
    <col min="12" max="12" width="16.28515625" style="4" bestFit="1" customWidth="1"/>
    <col min="13" max="13" width="21.7109375" style="4" bestFit="1" customWidth="1"/>
    <col min="14" max="258" width="11.42578125" style="4"/>
    <col min="259" max="260" width="4.28515625" style="4" customWidth="1"/>
    <col min="261" max="261" width="5.5703125" style="4" customWidth="1"/>
    <col min="262" max="262" width="5.28515625" style="4" customWidth="1"/>
    <col min="263" max="263" width="44.7109375" style="4" customWidth="1"/>
    <col min="264" max="264" width="15.85546875" style="4" bestFit="1" customWidth="1"/>
    <col min="265" max="265" width="17.28515625" style="4" customWidth="1"/>
    <col min="266" max="266" width="16.7109375" style="4" customWidth="1"/>
    <col min="267" max="267" width="11.42578125" style="4"/>
    <col min="268" max="268" width="16.28515625" style="4" bestFit="1" customWidth="1"/>
    <col min="269" max="269" width="21.7109375" style="4" bestFit="1" customWidth="1"/>
    <col min="270" max="514" width="11.42578125" style="4"/>
    <col min="515" max="516" width="4.28515625" style="4" customWidth="1"/>
    <col min="517" max="517" width="5.5703125" style="4" customWidth="1"/>
    <col min="518" max="518" width="5.28515625" style="4" customWidth="1"/>
    <col min="519" max="519" width="44.7109375" style="4" customWidth="1"/>
    <col min="520" max="520" width="15.85546875" style="4" bestFit="1" customWidth="1"/>
    <col min="521" max="521" width="17.28515625" style="4" customWidth="1"/>
    <col min="522" max="522" width="16.7109375" style="4" customWidth="1"/>
    <col min="523" max="523" width="11.42578125" style="4"/>
    <col min="524" max="524" width="16.28515625" style="4" bestFit="1" customWidth="1"/>
    <col min="525" max="525" width="21.7109375" style="4" bestFit="1" customWidth="1"/>
    <col min="526" max="770" width="11.42578125" style="4"/>
    <col min="771" max="772" width="4.28515625" style="4" customWidth="1"/>
    <col min="773" max="773" width="5.5703125" style="4" customWidth="1"/>
    <col min="774" max="774" width="5.28515625" style="4" customWidth="1"/>
    <col min="775" max="775" width="44.7109375" style="4" customWidth="1"/>
    <col min="776" max="776" width="15.85546875" style="4" bestFit="1" customWidth="1"/>
    <col min="777" max="777" width="17.28515625" style="4" customWidth="1"/>
    <col min="778" max="778" width="16.7109375" style="4" customWidth="1"/>
    <col min="779" max="779" width="11.42578125" style="4"/>
    <col min="780" max="780" width="16.28515625" style="4" bestFit="1" customWidth="1"/>
    <col min="781" max="781" width="21.7109375" style="4" bestFit="1" customWidth="1"/>
    <col min="782" max="1026" width="11.42578125" style="4"/>
    <col min="1027" max="1028" width="4.28515625" style="4" customWidth="1"/>
    <col min="1029" max="1029" width="5.5703125" style="4" customWidth="1"/>
    <col min="1030" max="1030" width="5.28515625" style="4" customWidth="1"/>
    <col min="1031" max="1031" width="44.7109375" style="4" customWidth="1"/>
    <col min="1032" max="1032" width="15.85546875" style="4" bestFit="1" customWidth="1"/>
    <col min="1033" max="1033" width="17.28515625" style="4" customWidth="1"/>
    <col min="1034" max="1034" width="16.7109375" style="4" customWidth="1"/>
    <col min="1035" max="1035" width="11.42578125" style="4"/>
    <col min="1036" max="1036" width="16.28515625" style="4" bestFit="1" customWidth="1"/>
    <col min="1037" max="1037" width="21.7109375" style="4" bestFit="1" customWidth="1"/>
    <col min="1038" max="1282" width="11.42578125" style="4"/>
    <col min="1283" max="1284" width="4.28515625" style="4" customWidth="1"/>
    <col min="1285" max="1285" width="5.5703125" style="4" customWidth="1"/>
    <col min="1286" max="1286" width="5.28515625" style="4" customWidth="1"/>
    <col min="1287" max="1287" width="44.7109375" style="4" customWidth="1"/>
    <col min="1288" max="1288" width="15.85546875" style="4" bestFit="1" customWidth="1"/>
    <col min="1289" max="1289" width="17.28515625" style="4" customWidth="1"/>
    <col min="1290" max="1290" width="16.7109375" style="4" customWidth="1"/>
    <col min="1291" max="1291" width="11.42578125" style="4"/>
    <col min="1292" max="1292" width="16.28515625" style="4" bestFit="1" customWidth="1"/>
    <col min="1293" max="1293" width="21.7109375" style="4" bestFit="1" customWidth="1"/>
    <col min="1294" max="1538" width="11.42578125" style="4"/>
    <col min="1539" max="1540" width="4.28515625" style="4" customWidth="1"/>
    <col min="1541" max="1541" width="5.5703125" style="4" customWidth="1"/>
    <col min="1542" max="1542" width="5.28515625" style="4" customWidth="1"/>
    <col min="1543" max="1543" width="44.7109375" style="4" customWidth="1"/>
    <col min="1544" max="1544" width="15.85546875" style="4" bestFit="1" customWidth="1"/>
    <col min="1545" max="1545" width="17.28515625" style="4" customWidth="1"/>
    <col min="1546" max="1546" width="16.7109375" style="4" customWidth="1"/>
    <col min="1547" max="1547" width="11.42578125" style="4"/>
    <col min="1548" max="1548" width="16.28515625" style="4" bestFit="1" customWidth="1"/>
    <col min="1549" max="1549" width="21.7109375" style="4" bestFit="1" customWidth="1"/>
    <col min="1550" max="1794" width="11.42578125" style="4"/>
    <col min="1795" max="1796" width="4.28515625" style="4" customWidth="1"/>
    <col min="1797" max="1797" width="5.5703125" style="4" customWidth="1"/>
    <col min="1798" max="1798" width="5.28515625" style="4" customWidth="1"/>
    <col min="1799" max="1799" width="44.7109375" style="4" customWidth="1"/>
    <col min="1800" max="1800" width="15.85546875" style="4" bestFit="1" customWidth="1"/>
    <col min="1801" max="1801" width="17.28515625" style="4" customWidth="1"/>
    <col min="1802" max="1802" width="16.7109375" style="4" customWidth="1"/>
    <col min="1803" max="1803" width="11.42578125" style="4"/>
    <col min="1804" max="1804" width="16.28515625" style="4" bestFit="1" customWidth="1"/>
    <col min="1805" max="1805" width="21.7109375" style="4" bestFit="1" customWidth="1"/>
    <col min="1806" max="2050" width="11.42578125" style="4"/>
    <col min="2051" max="2052" width="4.28515625" style="4" customWidth="1"/>
    <col min="2053" max="2053" width="5.5703125" style="4" customWidth="1"/>
    <col min="2054" max="2054" width="5.28515625" style="4" customWidth="1"/>
    <col min="2055" max="2055" width="44.7109375" style="4" customWidth="1"/>
    <col min="2056" max="2056" width="15.85546875" style="4" bestFit="1" customWidth="1"/>
    <col min="2057" max="2057" width="17.28515625" style="4" customWidth="1"/>
    <col min="2058" max="2058" width="16.7109375" style="4" customWidth="1"/>
    <col min="2059" max="2059" width="11.42578125" style="4"/>
    <col min="2060" max="2060" width="16.28515625" style="4" bestFit="1" customWidth="1"/>
    <col min="2061" max="2061" width="21.7109375" style="4" bestFit="1" customWidth="1"/>
    <col min="2062" max="2306" width="11.42578125" style="4"/>
    <col min="2307" max="2308" width="4.28515625" style="4" customWidth="1"/>
    <col min="2309" max="2309" width="5.5703125" style="4" customWidth="1"/>
    <col min="2310" max="2310" width="5.28515625" style="4" customWidth="1"/>
    <col min="2311" max="2311" width="44.7109375" style="4" customWidth="1"/>
    <col min="2312" max="2312" width="15.85546875" style="4" bestFit="1" customWidth="1"/>
    <col min="2313" max="2313" width="17.28515625" style="4" customWidth="1"/>
    <col min="2314" max="2314" width="16.7109375" style="4" customWidth="1"/>
    <col min="2315" max="2315" width="11.42578125" style="4"/>
    <col min="2316" max="2316" width="16.28515625" style="4" bestFit="1" customWidth="1"/>
    <col min="2317" max="2317" width="21.7109375" style="4" bestFit="1" customWidth="1"/>
    <col min="2318" max="2562" width="11.42578125" style="4"/>
    <col min="2563" max="2564" width="4.28515625" style="4" customWidth="1"/>
    <col min="2565" max="2565" width="5.5703125" style="4" customWidth="1"/>
    <col min="2566" max="2566" width="5.28515625" style="4" customWidth="1"/>
    <col min="2567" max="2567" width="44.7109375" style="4" customWidth="1"/>
    <col min="2568" max="2568" width="15.85546875" style="4" bestFit="1" customWidth="1"/>
    <col min="2569" max="2569" width="17.28515625" style="4" customWidth="1"/>
    <col min="2570" max="2570" width="16.7109375" style="4" customWidth="1"/>
    <col min="2571" max="2571" width="11.42578125" style="4"/>
    <col min="2572" max="2572" width="16.28515625" style="4" bestFit="1" customWidth="1"/>
    <col min="2573" max="2573" width="21.7109375" style="4" bestFit="1" customWidth="1"/>
    <col min="2574" max="2818" width="11.42578125" style="4"/>
    <col min="2819" max="2820" width="4.28515625" style="4" customWidth="1"/>
    <col min="2821" max="2821" width="5.5703125" style="4" customWidth="1"/>
    <col min="2822" max="2822" width="5.28515625" style="4" customWidth="1"/>
    <col min="2823" max="2823" width="44.7109375" style="4" customWidth="1"/>
    <col min="2824" max="2824" width="15.85546875" style="4" bestFit="1" customWidth="1"/>
    <col min="2825" max="2825" width="17.28515625" style="4" customWidth="1"/>
    <col min="2826" max="2826" width="16.7109375" style="4" customWidth="1"/>
    <col min="2827" max="2827" width="11.42578125" style="4"/>
    <col min="2828" max="2828" width="16.28515625" style="4" bestFit="1" customWidth="1"/>
    <col min="2829" max="2829" width="21.7109375" style="4" bestFit="1" customWidth="1"/>
    <col min="2830" max="3074" width="11.42578125" style="4"/>
    <col min="3075" max="3076" width="4.28515625" style="4" customWidth="1"/>
    <col min="3077" max="3077" width="5.5703125" style="4" customWidth="1"/>
    <col min="3078" max="3078" width="5.28515625" style="4" customWidth="1"/>
    <col min="3079" max="3079" width="44.7109375" style="4" customWidth="1"/>
    <col min="3080" max="3080" width="15.85546875" style="4" bestFit="1" customWidth="1"/>
    <col min="3081" max="3081" width="17.28515625" style="4" customWidth="1"/>
    <col min="3082" max="3082" width="16.7109375" style="4" customWidth="1"/>
    <col min="3083" max="3083" width="11.42578125" style="4"/>
    <col min="3084" max="3084" width="16.28515625" style="4" bestFit="1" customWidth="1"/>
    <col min="3085" max="3085" width="21.7109375" style="4" bestFit="1" customWidth="1"/>
    <col min="3086" max="3330" width="11.42578125" style="4"/>
    <col min="3331" max="3332" width="4.28515625" style="4" customWidth="1"/>
    <col min="3333" max="3333" width="5.5703125" style="4" customWidth="1"/>
    <col min="3334" max="3334" width="5.28515625" style="4" customWidth="1"/>
    <col min="3335" max="3335" width="44.7109375" style="4" customWidth="1"/>
    <col min="3336" max="3336" width="15.85546875" style="4" bestFit="1" customWidth="1"/>
    <col min="3337" max="3337" width="17.28515625" style="4" customWidth="1"/>
    <col min="3338" max="3338" width="16.7109375" style="4" customWidth="1"/>
    <col min="3339" max="3339" width="11.42578125" style="4"/>
    <col min="3340" max="3340" width="16.28515625" style="4" bestFit="1" customWidth="1"/>
    <col min="3341" max="3341" width="21.7109375" style="4" bestFit="1" customWidth="1"/>
    <col min="3342" max="3586" width="11.42578125" style="4"/>
    <col min="3587" max="3588" width="4.28515625" style="4" customWidth="1"/>
    <col min="3589" max="3589" width="5.5703125" style="4" customWidth="1"/>
    <col min="3590" max="3590" width="5.28515625" style="4" customWidth="1"/>
    <col min="3591" max="3591" width="44.7109375" style="4" customWidth="1"/>
    <col min="3592" max="3592" width="15.85546875" style="4" bestFit="1" customWidth="1"/>
    <col min="3593" max="3593" width="17.28515625" style="4" customWidth="1"/>
    <col min="3594" max="3594" width="16.7109375" style="4" customWidth="1"/>
    <col min="3595" max="3595" width="11.42578125" style="4"/>
    <col min="3596" max="3596" width="16.28515625" style="4" bestFit="1" customWidth="1"/>
    <col min="3597" max="3597" width="21.7109375" style="4" bestFit="1" customWidth="1"/>
    <col min="3598" max="3842" width="11.42578125" style="4"/>
    <col min="3843" max="3844" width="4.28515625" style="4" customWidth="1"/>
    <col min="3845" max="3845" width="5.5703125" style="4" customWidth="1"/>
    <col min="3846" max="3846" width="5.28515625" style="4" customWidth="1"/>
    <col min="3847" max="3847" width="44.7109375" style="4" customWidth="1"/>
    <col min="3848" max="3848" width="15.85546875" style="4" bestFit="1" customWidth="1"/>
    <col min="3849" max="3849" width="17.28515625" style="4" customWidth="1"/>
    <col min="3850" max="3850" width="16.7109375" style="4" customWidth="1"/>
    <col min="3851" max="3851" width="11.42578125" style="4"/>
    <col min="3852" max="3852" width="16.28515625" style="4" bestFit="1" customWidth="1"/>
    <col min="3853" max="3853" width="21.7109375" style="4" bestFit="1" customWidth="1"/>
    <col min="3854" max="4098" width="11.42578125" style="4"/>
    <col min="4099" max="4100" width="4.28515625" style="4" customWidth="1"/>
    <col min="4101" max="4101" width="5.5703125" style="4" customWidth="1"/>
    <col min="4102" max="4102" width="5.28515625" style="4" customWidth="1"/>
    <col min="4103" max="4103" width="44.7109375" style="4" customWidth="1"/>
    <col min="4104" max="4104" width="15.85546875" style="4" bestFit="1" customWidth="1"/>
    <col min="4105" max="4105" width="17.28515625" style="4" customWidth="1"/>
    <col min="4106" max="4106" width="16.7109375" style="4" customWidth="1"/>
    <col min="4107" max="4107" width="11.42578125" style="4"/>
    <col min="4108" max="4108" width="16.28515625" style="4" bestFit="1" customWidth="1"/>
    <col min="4109" max="4109" width="21.7109375" style="4" bestFit="1" customWidth="1"/>
    <col min="4110" max="4354" width="11.42578125" style="4"/>
    <col min="4355" max="4356" width="4.28515625" style="4" customWidth="1"/>
    <col min="4357" max="4357" width="5.5703125" style="4" customWidth="1"/>
    <col min="4358" max="4358" width="5.28515625" style="4" customWidth="1"/>
    <col min="4359" max="4359" width="44.7109375" style="4" customWidth="1"/>
    <col min="4360" max="4360" width="15.85546875" style="4" bestFit="1" customWidth="1"/>
    <col min="4361" max="4361" width="17.28515625" style="4" customWidth="1"/>
    <col min="4362" max="4362" width="16.7109375" style="4" customWidth="1"/>
    <col min="4363" max="4363" width="11.42578125" style="4"/>
    <col min="4364" max="4364" width="16.28515625" style="4" bestFit="1" customWidth="1"/>
    <col min="4365" max="4365" width="21.7109375" style="4" bestFit="1" customWidth="1"/>
    <col min="4366" max="4610" width="11.42578125" style="4"/>
    <col min="4611" max="4612" width="4.28515625" style="4" customWidth="1"/>
    <col min="4613" max="4613" width="5.5703125" style="4" customWidth="1"/>
    <col min="4614" max="4614" width="5.28515625" style="4" customWidth="1"/>
    <col min="4615" max="4615" width="44.7109375" style="4" customWidth="1"/>
    <col min="4616" max="4616" width="15.85546875" style="4" bestFit="1" customWidth="1"/>
    <col min="4617" max="4617" width="17.28515625" style="4" customWidth="1"/>
    <col min="4618" max="4618" width="16.7109375" style="4" customWidth="1"/>
    <col min="4619" max="4619" width="11.42578125" style="4"/>
    <col min="4620" max="4620" width="16.28515625" style="4" bestFit="1" customWidth="1"/>
    <col min="4621" max="4621" width="21.7109375" style="4" bestFit="1" customWidth="1"/>
    <col min="4622" max="4866" width="11.42578125" style="4"/>
    <col min="4867" max="4868" width="4.28515625" style="4" customWidth="1"/>
    <col min="4869" max="4869" width="5.5703125" style="4" customWidth="1"/>
    <col min="4870" max="4870" width="5.28515625" style="4" customWidth="1"/>
    <col min="4871" max="4871" width="44.7109375" style="4" customWidth="1"/>
    <col min="4872" max="4872" width="15.85546875" style="4" bestFit="1" customWidth="1"/>
    <col min="4873" max="4873" width="17.28515625" style="4" customWidth="1"/>
    <col min="4874" max="4874" width="16.7109375" style="4" customWidth="1"/>
    <col min="4875" max="4875" width="11.42578125" style="4"/>
    <col min="4876" max="4876" width="16.28515625" style="4" bestFit="1" customWidth="1"/>
    <col min="4877" max="4877" width="21.7109375" style="4" bestFit="1" customWidth="1"/>
    <col min="4878" max="5122" width="11.42578125" style="4"/>
    <col min="5123" max="5124" width="4.28515625" style="4" customWidth="1"/>
    <col min="5125" max="5125" width="5.5703125" style="4" customWidth="1"/>
    <col min="5126" max="5126" width="5.28515625" style="4" customWidth="1"/>
    <col min="5127" max="5127" width="44.7109375" style="4" customWidth="1"/>
    <col min="5128" max="5128" width="15.85546875" style="4" bestFit="1" customWidth="1"/>
    <col min="5129" max="5129" width="17.28515625" style="4" customWidth="1"/>
    <col min="5130" max="5130" width="16.7109375" style="4" customWidth="1"/>
    <col min="5131" max="5131" width="11.42578125" style="4"/>
    <col min="5132" max="5132" width="16.28515625" style="4" bestFit="1" customWidth="1"/>
    <col min="5133" max="5133" width="21.7109375" style="4" bestFit="1" customWidth="1"/>
    <col min="5134" max="5378" width="11.42578125" style="4"/>
    <col min="5379" max="5380" width="4.28515625" style="4" customWidth="1"/>
    <col min="5381" max="5381" width="5.5703125" style="4" customWidth="1"/>
    <col min="5382" max="5382" width="5.28515625" style="4" customWidth="1"/>
    <col min="5383" max="5383" width="44.7109375" style="4" customWidth="1"/>
    <col min="5384" max="5384" width="15.85546875" style="4" bestFit="1" customWidth="1"/>
    <col min="5385" max="5385" width="17.28515625" style="4" customWidth="1"/>
    <col min="5386" max="5386" width="16.7109375" style="4" customWidth="1"/>
    <col min="5387" max="5387" width="11.42578125" style="4"/>
    <col min="5388" max="5388" width="16.28515625" style="4" bestFit="1" customWidth="1"/>
    <col min="5389" max="5389" width="21.7109375" style="4" bestFit="1" customWidth="1"/>
    <col min="5390" max="5634" width="11.42578125" style="4"/>
    <col min="5635" max="5636" width="4.28515625" style="4" customWidth="1"/>
    <col min="5637" max="5637" width="5.5703125" style="4" customWidth="1"/>
    <col min="5638" max="5638" width="5.28515625" style="4" customWidth="1"/>
    <col min="5639" max="5639" width="44.7109375" style="4" customWidth="1"/>
    <col min="5640" max="5640" width="15.85546875" style="4" bestFit="1" customWidth="1"/>
    <col min="5641" max="5641" width="17.28515625" style="4" customWidth="1"/>
    <col min="5642" max="5642" width="16.7109375" style="4" customWidth="1"/>
    <col min="5643" max="5643" width="11.42578125" style="4"/>
    <col min="5644" max="5644" width="16.28515625" style="4" bestFit="1" customWidth="1"/>
    <col min="5645" max="5645" width="21.7109375" style="4" bestFit="1" customWidth="1"/>
    <col min="5646" max="5890" width="11.42578125" style="4"/>
    <col min="5891" max="5892" width="4.28515625" style="4" customWidth="1"/>
    <col min="5893" max="5893" width="5.5703125" style="4" customWidth="1"/>
    <col min="5894" max="5894" width="5.28515625" style="4" customWidth="1"/>
    <col min="5895" max="5895" width="44.7109375" style="4" customWidth="1"/>
    <col min="5896" max="5896" width="15.85546875" style="4" bestFit="1" customWidth="1"/>
    <col min="5897" max="5897" width="17.28515625" style="4" customWidth="1"/>
    <col min="5898" max="5898" width="16.7109375" style="4" customWidth="1"/>
    <col min="5899" max="5899" width="11.42578125" style="4"/>
    <col min="5900" max="5900" width="16.28515625" style="4" bestFit="1" customWidth="1"/>
    <col min="5901" max="5901" width="21.7109375" style="4" bestFit="1" customWidth="1"/>
    <col min="5902" max="6146" width="11.42578125" style="4"/>
    <col min="6147" max="6148" width="4.28515625" style="4" customWidth="1"/>
    <col min="6149" max="6149" width="5.5703125" style="4" customWidth="1"/>
    <col min="6150" max="6150" width="5.28515625" style="4" customWidth="1"/>
    <col min="6151" max="6151" width="44.7109375" style="4" customWidth="1"/>
    <col min="6152" max="6152" width="15.85546875" style="4" bestFit="1" customWidth="1"/>
    <col min="6153" max="6153" width="17.28515625" style="4" customWidth="1"/>
    <col min="6154" max="6154" width="16.7109375" style="4" customWidth="1"/>
    <col min="6155" max="6155" width="11.42578125" style="4"/>
    <col min="6156" max="6156" width="16.28515625" style="4" bestFit="1" customWidth="1"/>
    <col min="6157" max="6157" width="21.7109375" style="4" bestFit="1" customWidth="1"/>
    <col min="6158" max="6402" width="11.42578125" style="4"/>
    <col min="6403" max="6404" width="4.28515625" style="4" customWidth="1"/>
    <col min="6405" max="6405" width="5.5703125" style="4" customWidth="1"/>
    <col min="6406" max="6406" width="5.28515625" style="4" customWidth="1"/>
    <col min="6407" max="6407" width="44.7109375" style="4" customWidth="1"/>
    <col min="6408" max="6408" width="15.85546875" style="4" bestFit="1" customWidth="1"/>
    <col min="6409" max="6409" width="17.28515625" style="4" customWidth="1"/>
    <col min="6410" max="6410" width="16.7109375" style="4" customWidth="1"/>
    <col min="6411" max="6411" width="11.42578125" style="4"/>
    <col min="6412" max="6412" width="16.28515625" style="4" bestFit="1" customWidth="1"/>
    <col min="6413" max="6413" width="21.7109375" style="4" bestFit="1" customWidth="1"/>
    <col min="6414" max="6658" width="11.42578125" style="4"/>
    <col min="6659" max="6660" width="4.28515625" style="4" customWidth="1"/>
    <col min="6661" max="6661" width="5.5703125" style="4" customWidth="1"/>
    <col min="6662" max="6662" width="5.28515625" style="4" customWidth="1"/>
    <col min="6663" max="6663" width="44.7109375" style="4" customWidth="1"/>
    <col min="6664" max="6664" width="15.85546875" style="4" bestFit="1" customWidth="1"/>
    <col min="6665" max="6665" width="17.28515625" style="4" customWidth="1"/>
    <col min="6666" max="6666" width="16.7109375" style="4" customWidth="1"/>
    <col min="6667" max="6667" width="11.42578125" style="4"/>
    <col min="6668" max="6668" width="16.28515625" style="4" bestFit="1" customWidth="1"/>
    <col min="6669" max="6669" width="21.7109375" style="4" bestFit="1" customWidth="1"/>
    <col min="6670" max="6914" width="11.42578125" style="4"/>
    <col min="6915" max="6916" width="4.28515625" style="4" customWidth="1"/>
    <col min="6917" max="6917" width="5.5703125" style="4" customWidth="1"/>
    <col min="6918" max="6918" width="5.28515625" style="4" customWidth="1"/>
    <col min="6919" max="6919" width="44.7109375" style="4" customWidth="1"/>
    <col min="6920" max="6920" width="15.85546875" style="4" bestFit="1" customWidth="1"/>
    <col min="6921" max="6921" width="17.28515625" style="4" customWidth="1"/>
    <col min="6922" max="6922" width="16.7109375" style="4" customWidth="1"/>
    <col min="6923" max="6923" width="11.42578125" style="4"/>
    <col min="6924" max="6924" width="16.28515625" style="4" bestFit="1" customWidth="1"/>
    <col min="6925" max="6925" width="21.7109375" style="4" bestFit="1" customWidth="1"/>
    <col min="6926" max="7170" width="11.42578125" style="4"/>
    <col min="7171" max="7172" width="4.28515625" style="4" customWidth="1"/>
    <col min="7173" max="7173" width="5.5703125" style="4" customWidth="1"/>
    <col min="7174" max="7174" width="5.28515625" style="4" customWidth="1"/>
    <col min="7175" max="7175" width="44.7109375" style="4" customWidth="1"/>
    <col min="7176" max="7176" width="15.85546875" style="4" bestFit="1" customWidth="1"/>
    <col min="7177" max="7177" width="17.28515625" style="4" customWidth="1"/>
    <col min="7178" max="7178" width="16.7109375" style="4" customWidth="1"/>
    <col min="7179" max="7179" width="11.42578125" style="4"/>
    <col min="7180" max="7180" width="16.28515625" style="4" bestFit="1" customWidth="1"/>
    <col min="7181" max="7181" width="21.7109375" style="4" bestFit="1" customWidth="1"/>
    <col min="7182" max="7426" width="11.42578125" style="4"/>
    <col min="7427" max="7428" width="4.28515625" style="4" customWidth="1"/>
    <col min="7429" max="7429" width="5.5703125" style="4" customWidth="1"/>
    <col min="7430" max="7430" width="5.28515625" style="4" customWidth="1"/>
    <col min="7431" max="7431" width="44.7109375" style="4" customWidth="1"/>
    <col min="7432" max="7432" width="15.85546875" style="4" bestFit="1" customWidth="1"/>
    <col min="7433" max="7433" width="17.28515625" style="4" customWidth="1"/>
    <col min="7434" max="7434" width="16.7109375" style="4" customWidth="1"/>
    <col min="7435" max="7435" width="11.42578125" style="4"/>
    <col min="7436" max="7436" width="16.28515625" style="4" bestFit="1" customWidth="1"/>
    <col min="7437" max="7437" width="21.7109375" style="4" bestFit="1" customWidth="1"/>
    <col min="7438" max="7682" width="11.42578125" style="4"/>
    <col min="7683" max="7684" width="4.28515625" style="4" customWidth="1"/>
    <col min="7685" max="7685" width="5.5703125" style="4" customWidth="1"/>
    <col min="7686" max="7686" width="5.28515625" style="4" customWidth="1"/>
    <col min="7687" max="7687" width="44.7109375" style="4" customWidth="1"/>
    <col min="7688" max="7688" width="15.85546875" style="4" bestFit="1" customWidth="1"/>
    <col min="7689" max="7689" width="17.28515625" style="4" customWidth="1"/>
    <col min="7690" max="7690" width="16.7109375" style="4" customWidth="1"/>
    <col min="7691" max="7691" width="11.42578125" style="4"/>
    <col min="7692" max="7692" width="16.28515625" style="4" bestFit="1" customWidth="1"/>
    <col min="7693" max="7693" width="21.7109375" style="4" bestFit="1" customWidth="1"/>
    <col min="7694" max="7938" width="11.42578125" style="4"/>
    <col min="7939" max="7940" width="4.28515625" style="4" customWidth="1"/>
    <col min="7941" max="7941" width="5.5703125" style="4" customWidth="1"/>
    <col min="7942" max="7942" width="5.28515625" style="4" customWidth="1"/>
    <col min="7943" max="7943" width="44.7109375" style="4" customWidth="1"/>
    <col min="7944" max="7944" width="15.85546875" style="4" bestFit="1" customWidth="1"/>
    <col min="7945" max="7945" width="17.28515625" style="4" customWidth="1"/>
    <col min="7946" max="7946" width="16.7109375" style="4" customWidth="1"/>
    <col min="7947" max="7947" width="11.42578125" style="4"/>
    <col min="7948" max="7948" width="16.28515625" style="4" bestFit="1" customWidth="1"/>
    <col min="7949" max="7949" width="21.7109375" style="4" bestFit="1" customWidth="1"/>
    <col min="7950" max="8194" width="11.42578125" style="4"/>
    <col min="8195" max="8196" width="4.28515625" style="4" customWidth="1"/>
    <col min="8197" max="8197" width="5.5703125" style="4" customWidth="1"/>
    <col min="8198" max="8198" width="5.28515625" style="4" customWidth="1"/>
    <col min="8199" max="8199" width="44.7109375" style="4" customWidth="1"/>
    <col min="8200" max="8200" width="15.85546875" style="4" bestFit="1" customWidth="1"/>
    <col min="8201" max="8201" width="17.28515625" style="4" customWidth="1"/>
    <col min="8202" max="8202" width="16.7109375" style="4" customWidth="1"/>
    <col min="8203" max="8203" width="11.42578125" style="4"/>
    <col min="8204" max="8204" width="16.28515625" style="4" bestFit="1" customWidth="1"/>
    <col min="8205" max="8205" width="21.7109375" style="4" bestFit="1" customWidth="1"/>
    <col min="8206" max="8450" width="11.42578125" style="4"/>
    <col min="8451" max="8452" width="4.28515625" style="4" customWidth="1"/>
    <col min="8453" max="8453" width="5.5703125" style="4" customWidth="1"/>
    <col min="8454" max="8454" width="5.28515625" style="4" customWidth="1"/>
    <col min="8455" max="8455" width="44.7109375" style="4" customWidth="1"/>
    <col min="8456" max="8456" width="15.85546875" style="4" bestFit="1" customWidth="1"/>
    <col min="8457" max="8457" width="17.28515625" style="4" customWidth="1"/>
    <col min="8458" max="8458" width="16.7109375" style="4" customWidth="1"/>
    <col min="8459" max="8459" width="11.42578125" style="4"/>
    <col min="8460" max="8460" width="16.28515625" style="4" bestFit="1" customWidth="1"/>
    <col min="8461" max="8461" width="21.7109375" style="4" bestFit="1" customWidth="1"/>
    <col min="8462" max="8706" width="11.42578125" style="4"/>
    <col min="8707" max="8708" width="4.28515625" style="4" customWidth="1"/>
    <col min="8709" max="8709" width="5.5703125" style="4" customWidth="1"/>
    <col min="8710" max="8710" width="5.28515625" style="4" customWidth="1"/>
    <col min="8711" max="8711" width="44.7109375" style="4" customWidth="1"/>
    <col min="8712" max="8712" width="15.85546875" style="4" bestFit="1" customWidth="1"/>
    <col min="8713" max="8713" width="17.28515625" style="4" customWidth="1"/>
    <col min="8714" max="8714" width="16.7109375" style="4" customWidth="1"/>
    <col min="8715" max="8715" width="11.42578125" style="4"/>
    <col min="8716" max="8716" width="16.28515625" style="4" bestFit="1" customWidth="1"/>
    <col min="8717" max="8717" width="21.7109375" style="4" bestFit="1" customWidth="1"/>
    <col min="8718" max="8962" width="11.42578125" style="4"/>
    <col min="8963" max="8964" width="4.28515625" style="4" customWidth="1"/>
    <col min="8965" max="8965" width="5.5703125" style="4" customWidth="1"/>
    <col min="8966" max="8966" width="5.28515625" style="4" customWidth="1"/>
    <col min="8967" max="8967" width="44.7109375" style="4" customWidth="1"/>
    <col min="8968" max="8968" width="15.85546875" style="4" bestFit="1" customWidth="1"/>
    <col min="8969" max="8969" width="17.28515625" style="4" customWidth="1"/>
    <col min="8970" max="8970" width="16.7109375" style="4" customWidth="1"/>
    <col min="8971" max="8971" width="11.42578125" style="4"/>
    <col min="8972" max="8972" width="16.28515625" style="4" bestFit="1" customWidth="1"/>
    <col min="8973" max="8973" width="21.7109375" style="4" bestFit="1" customWidth="1"/>
    <col min="8974" max="9218" width="11.42578125" style="4"/>
    <col min="9219" max="9220" width="4.28515625" style="4" customWidth="1"/>
    <col min="9221" max="9221" width="5.5703125" style="4" customWidth="1"/>
    <col min="9222" max="9222" width="5.28515625" style="4" customWidth="1"/>
    <col min="9223" max="9223" width="44.7109375" style="4" customWidth="1"/>
    <col min="9224" max="9224" width="15.85546875" style="4" bestFit="1" customWidth="1"/>
    <col min="9225" max="9225" width="17.28515625" style="4" customWidth="1"/>
    <col min="9226" max="9226" width="16.7109375" style="4" customWidth="1"/>
    <col min="9227" max="9227" width="11.42578125" style="4"/>
    <col min="9228" max="9228" width="16.28515625" style="4" bestFit="1" customWidth="1"/>
    <col min="9229" max="9229" width="21.7109375" style="4" bestFit="1" customWidth="1"/>
    <col min="9230" max="9474" width="11.42578125" style="4"/>
    <col min="9475" max="9476" width="4.28515625" style="4" customWidth="1"/>
    <col min="9477" max="9477" width="5.5703125" style="4" customWidth="1"/>
    <col min="9478" max="9478" width="5.28515625" style="4" customWidth="1"/>
    <col min="9479" max="9479" width="44.7109375" style="4" customWidth="1"/>
    <col min="9480" max="9480" width="15.85546875" style="4" bestFit="1" customWidth="1"/>
    <col min="9481" max="9481" width="17.28515625" style="4" customWidth="1"/>
    <col min="9482" max="9482" width="16.7109375" style="4" customWidth="1"/>
    <col min="9483" max="9483" width="11.42578125" style="4"/>
    <col min="9484" max="9484" width="16.28515625" style="4" bestFit="1" customWidth="1"/>
    <col min="9485" max="9485" width="21.7109375" style="4" bestFit="1" customWidth="1"/>
    <col min="9486" max="9730" width="11.42578125" style="4"/>
    <col min="9731" max="9732" width="4.28515625" style="4" customWidth="1"/>
    <col min="9733" max="9733" width="5.5703125" style="4" customWidth="1"/>
    <col min="9734" max="9734" width="5.28515625" style="4" customWidth="1"/>
    <col min="9735" max="9735" width="44.7109375" style="4" customWidth="1"/>
    <col min="9736" max="9736" width="15.85546875" style="4" bestFit="1" customWidth="1"/>
    <col min="9737" max="9737" width="17.28515625" style="4" customWidth="1"/>
    <col min="9738" max="9738" width="16.7109375" style="4" customWidth="1"/>
    <col min="9739" max="9739" width="11.42578125" style="4"/>
    <col min="9740" max="9740" width="16.28515625" style="4" bestFit="1" customWidth="1"/>
    <col min="9741" max="9741" width="21.7109375" style="4" bestFit="1" customWidth="1"/>
    <col min="9742" max="9986" width="11.42578125" style="4"/>
    <col min="9987" max="9988" width="4.28515625" style="4" customWidth="1"/>
    <col min="9989" max="9989" width="5.5703125" style="4" customWidth="1"/>
    <col min="9990" max="9990" width="5.28515625" style="4" customWidth="1"/>
    <col min="9991" max="9991" width="44.7109375" style="4" customWidth="1"/>
    <col min="9992" max="9992" width="15.85546875" style="4" bestFit="1" customWidth="1"/>
    <col min="9993" max="9993" width="17.28515625" style="4" customWidth="1"/>
    <col min="9994" max="9994" width="16.7109375" style="4" customWidth="1"/>
    <col min="9995" max="9995" width="11.42578125" style="4"/>
    <col min="9996" max="9996" width="16.28515625" style="4" bestFit="1" customWidth="1"/>
    <col min="9997" max="9997" width="21.7109375" style="4" bestFit="1" customWidth="1"/>
    <col min="9998" max="10242" width="11.42578125" style="4"/>
    <col min="10243" max="10244" width="4.28515625" style="4" customWidth="1"/>
    <col min="10245" max="10245" width="5.5703125" style="4" customWidth="1"/>
    <col min="10246" max="10246" width="5.28515625" style="4" customWidth="1"/>
    <col min="10247" max="10247" width="44.7109375" style="4" customWidth="1"/>
    <col min="10248" max="10248" width="15.85546875" style="4" bestFit="1" customWidth="1"/>
    <col min="10249" max="10249" width="17.28515625" style="4" customWidth="1"/>
    <col min="10250" max="10250" width="16.7109375" style="4" customWidth="1"/>
    <col min="10251" max="10251" width="11.42578125" style="4"/>
    <col min="10252" max="10252" width="16.28515625" style="4" bestFit="1" customWidth="1"/>
    <col min="10253" max="10253" width="21.7109375" style="4" bestFit="1" customWidth="1"/>
    <col min="10254" max="10498" width="11.42578125" style="4"/>
    <col min="10499" max="10500" width="4.28515625" style="4" customWidth="1"/>
    <col min="10501" max="10501" width="5.5703125" style="4" customWidth="1"/>
    <col min="10502" max="10502" width="5.28515625" style="4" customWidth="1"/>
    <col min="10503" max="10503" width="44.7109375" style="4" customWidth="1"/>
    <col min="10504" max="10504" width="15.85546875" style="4" bestFit="1" customWidth="1"/>
    <col min="10505" max="10505" width="17.28515625" style="4" customWidth="1"/>
    <col min="10506" max="10506" width="16.7109375" style="4" customWidth="1"/>
    <col min="10507" max="10507" width="11.42578125" style="4"/>
    <col min="10508" max="10508" width="16.28515625" style="4" bestFit="1" customWidth="1"/>
    <col min="10509" max="10509" width="21.7109375" style="4" bestFit="1" customWidth="1"/>
    <col min="10510" max="10754" width="11.42578125" style="4"/>
    <col min="10755" max="10756" width="4.28515625" style="4" customWidth="1"/>
    <col min="10757" max="10757" width="5.5703125" style="4" customWidth="1"/>
    <col min="10758" max="10758" width="5.28515625" style="4" customWidth="1"/>
    <col min="10759" max="10759" width="44.7109375" style="4" customWidth="1"/>
    <col min="10760" max="10760" width="15.85546875" style="4" bestFit="1" customWidth="1"/>
    <col min="10761" max="10761" width="17.28515625" style="4" customWidth="1"/>
    <col min="10762" max="10762" width="16.7109375" style="4" customWidth="1"/>
    <col min="10763" max="10763" width="11.42578125" style="4"/>
    <col min="10764" max="10764" width="16.28515625" style="4" bestFit="1" customWidth="1"/>
    <col min="10765" max="10765" width="21.7109375" style="4" bestFit="1" customWidth="1"/>
    <col min="10766" max="11010" width="11.42578125" style="4"/>
    <col min="11011" max="11012" width="4.28515625" style="4" customWidth="1"/>
    <col min="11013" max="11013" width="5.5703125" style="4" customWidth="1"/>
    <col min="11014" max="11014" width="5.28515625" style="4" customWidth="1"/>
    <col min="11015" max="11015" width="44.7109375" style="4" customWidth="1"/>
    <col min="11016" max="11016" width="15.85546875" style="4" bestFit="1" customWidth="1"/>
    <col min="11017" max="11017" width="17.28515625" style="4" customWidth="1"/>
    <col min="11018" max="11018" width="16.7109375" style="4" customWidth="1"/>
    <col min="11019" max="11019" width="11.42578125" style="4"/>
    <col min="11020" max="11020" width="16.28515625" style="4" bestFit="1" customWidth="1"/>
    <col min="11021" max="11021" width="21.7109375" style="4" bestFit="1" customWidth="1"/>
    <col min="11022" max="11266" width="11.42578125" style="4"/>
    <col min="11267" max="11268" width="4.28515625" style="4" customWidth="1"/>
    <col min="11269" max="11269" width="5.5703125" style="4" customWidth="1"/>
    <col min="11270" max="11270" width="5.28515625" style="4" customWidth="1"/>
    <col min="11271" max="11271" width="44.7109375" style="4" customWidth="1"/>
    <col min="11272" max="11272" width="15.85546875" style="4" bestFit="1" customWidth="1"/>
    <col min="11273" max="11273" width="17.28515625" style="4" customWidth="1"/>
    <col min="11274" max="11274" width="16.7109375" style="4" customWidth="1"/>
    <col min="11275" max="11275" width="11.42578125" style="4"/>
    <col min="11276" max="11276" width="16.28515625" style="4" bestFit="1" customWidth="1"/>
    <col min="11277" max="11277" width="21.7109375" style="4" bestFit="1" customWidth="1"/>
    <col min="11278" max="11522" width="11.42578125" style="4"/>
    <col min="11523" max="11524" width="4.28515625" style="4" customWidth="1"/>
    <col min="11525" max="11525" width="5.5703125" style="4" customWidth="1"/>
    <col min="11526" max="11526" width="5.28515625" style="4" customWidth="1"/>
    <col min="11527" max="11527" width="44.7109375" style="4" customWidth="1"/>
    <col min="11528" max="11528" width="15.85546875" style="4" bestFit="1" customWidth="1"/>
    <col min="11529" max="11529" width="17.28515625" style="4" customWidth="1"/>
    <col min="11530" max="11530" width="16.7109375" style="4" customWidth="1"/>
    <col min="11531" max="11531" width="11.42578125" style="4"/>
    <col min="11532" max="11532" width="16.28515625" style="4" bestFit="1" customWidth="1"/>
    <col min="11533" max="11533" width="21.7109375" style="4" bestFit="1" customWidth="1"/>
    <col min="11534" max="11778" width="11.42578125" style="4"/>
    <col min="11779" max="11780" width="4.28515625" style="4" customWidth="1"/>
    <col min="11781" max="11781" width="5.5703125" style="4" customWidth="1"/>
    <col min="11782" max="11782" width="5.28515625" style="4" customWidth="1"/>
    <col min="11783" max="11783" width="44.7109375" style="4" customWidth="1"/>
    <col min="11784" max="11784" width="15.85546875" style="4" bestFit="1" customWidth="1"/>
    <col min="11785" max="11785" width="17.28515625" style="4" customWidth="1"/>
    <col min="11786" max="11786" width="16.7109375" style="4" customWidth="1"/>
    <col min="11787" max="11787" width="11.42578125" style="4"/>
    <col min="11788" max="11788" width="16.28515625" style="4" bestFit="1" customWidth="1"/>
    <col min="11789" max="11789" width="21.7109375" style="4" bestFit="1" customWidth="1"/>
    <col min="11790" max="12034" width="11.42578125" style="4"/>
    <col min="12035" max="12036" width="4.28515625" style="4" customWidth="1"/>
    <col min="12037" max="12037" width="5.5703125" style="4" customWidth="1"/>
    <col min="12038" max="12038" width="5.28515625" style="4" customWidth="1"/>
    <col min="12039" max="12039" width="44.7109375" style="4" customWidth="1"/>
    <col min="12040" max="12040" width="15.85546875" style="4" bestFit="1" customWidth="1"/>
    <col min="12041" max="12041" width="17.28515625" style="4" customWidth="1"/>
    <col min="12042" max="12042" width="16.7109375" style="4" customWidth="1"/>
    <col min="12043" max="12043" width="11.42578125" style="4"/>
    <col min="12044" max="12044" width="16.28515625" style="4" bestFit="1" customWidth="1"/>
    <col min="12045" max="12045" width="21.7109375" style="4" bestFit="1" customWidth="1"/>
    <col min="12046" max="12290" width="11.42578125" style="4"/>
    <col min="12291" max="12292" width="4.28515625" style="4" customWidth="1"/>
    <col min="12293" max="12293" width="5.5703125" style="4" customWidth="1"/>
    <col min="12294" max="12294" width="5.28515625" style="4" customWidth="1"/>
    <col min="12295" max="12295" width="44.7109375" style="4" customWidth="1"/>
    <col min="12296" max="12296" width="15.85546875" style="4" bestFit="1" customWidth="1"/>
    <col min="12297" max="12297" width="17.28515625" style="4" customWidth="1"/>
    <col min="12298" max="12298" width="16.7109375" style="4" customWidth="1"/>
    <col min="12299" max="12299" width="11.42578125" style="4"/>
    <col min="12300" max="12300" width="16.28515625" style="4" bestFit="1" customWidth="1"/>
    <col min="12301" max="12301" width="21.7109375" style="4" bestFit="1" customWidth="1"/>
    <col min="12302" max="12546" width="11.42578125" style="4"/>
    <col min="12547" max="12548" width="4.28515625" style="4" customWidth="1"/>
    <col min="12549" max="12549" width="5.5703125" style="4" customWidth="1"/>
    <col min="12550" max="12550" width="5.28515625" style="4" customWidth="1"/>
    <col min="12551" max="12551" width="44.7109375" style="4" customWidth="1"/>
    <col min="12552" max="12552" width="15.85546875" style="4" bestFit="1" customWidth="1"/>
    <col min="12553" max="12553" width="17.28515625" style="4" customWidth="1"/>
    <col min="12554" max="12554" width="16.7109375" style="4" customWidth="1"/>
    <col min="12555" max="12555" width="11.42578125" style="4"/>
    <col min="12556" max="12556" width="16.28515625" style="4" bestFit="1" customWidth="1"/>
    <col min="12557" max="12557" width="21.7109375" style="4" bestFit="1" customWidth="1"/>
    <col min="12558" max="12802" width="11.42578125" style="4"/>
    <col min="12803" max="12804" width="4.28515625" style="4" customWidth="1"/>
    <col min="12805" max="12805" width="5.5703125" style="4" customWidth="1"/>
    <col min="12806" max="12806" width="5.28515625" style="4" customWidth="1"/>
    <col min="12807" max="12807" width="44.7109375" style="4" customWidth="1"/>
    <col min="12808" max="12808" width="15.85546875" style="4" bestFit="1" customWidth="1"/>
    <col min="12809" max="12809" width="17.28515625" style="4" customWidth="1"/>
    <col min="12810" max="12810" width="16.7109375" style="4" customWidth="1"/>
    <col min="12811" max="12811" width="11.42578125" style="4"/>
    <col min="12812" max="12812" width="16.28515625" style="4" bestFit="1" customWidth="1"/>
    <col min="12813" max="12813" width="21.7109375" style="4" bestFit="1" customWidth="1"/>
    <col min="12814" max="13058" width="11.42578125" style="4"/>
    <col min="13059" max="13060" width="4.28515625" style="4" customWidth="1"/>
    <col min="13061" max="13061" width="5.5703125" style="4" customWidth="1"/>
    <col min="13062" max="13062" width="5.28515625" style="4" customWidth="1"/>
    <col min="13063" max="13063" width="44.7109375" style="4" customWidth="1"/>
    <col min="13064" max="13064" width="15.85546875" style="4" bestFit="1" customWidth="1"/>
    <col min="13065" max="13065" width="17.28515625" style="4" customWidth="1"/>
    <col min="13066" max="13066" width="16.7109375" style="4" customWidth="1"/>
    <col min="13067" max="13067" width="11.42578125" style="4"/>
    <col min="13068" max="13068" width="16.28515625" style="4" bestFit="1" customWidth="1"/>
    <col min="13069" max="13069" width="21.7109375" style="4" bestFit="1" customWidth="1"/>
    <col min="13070" max="13314" width="11.42578125" style="4"/>
    <col min="13315" max="13316" width="4.28515625" style="4" customWidth="1"/>
    <col min="13317" max="13317" width="5.5703125" style="4" customWidth="1"/>
    <col min="13318" max="13318" width="5.28515625" style="4" customWidth="1"/>
    <col min="13319" max="13319" width="44.7109375" style="4" customWidth="1"/>
    <col min="13320" max="13320" width="15.85546875" style="4" bestFit="1" customWidth="1"/>
    <col min="13321" max="13321" width="17.28515625" style="4" customWidth="1"/>
    <col min="13322" max="13322" width="16.7109375" style="4" customWidth="1"/>
    <col min="13323" max="13323" width="11.42578125" style="4"/>
    <col min="13324" max="13324" width="16.28515625" style="4" bestFit="1" customWidth="1"/>
    <col min="13325" max="13325" width="21.7109375" style="4" bestFit="1" customWidth="1"/>
    <col min="13326" max="13570" width="11.42578125" style="4"/>
    <col min="13571" max="13572" width="4.28515625" style="4" customWidth="1"/>
    <col min="13573" max="13573" width="5.5703125" style="4" customWidth="1"/>
    <col min="13574" max="13574" width="5.28515625" style="4" customWidth="1"/>
    <col min="13575" max="13575" width="44.7109375" style="4" customWidth="1"/>
    <col min="13576" max="13576" width="15.85546875" style="4" bestFit="1" customWidth="1"/>
    <col min="13577" max="13577" width="17.28515625" style="4" customWidth="1"/>
    <col min="13578" max="13578" width="16.7109375" style="4" customWidth="1"/>
    <col min="13579" max="13579" width="11.42578125" style="4"/>
    <col min="13580" max="13580" width="16.28515625" style="4" bestFit="1" customWidth="1"/>
    <col min="13581" max="13581" width="21.7109375" style="4" bestFit="1" customWidth="1"/>
    <col min="13582" max="13826" width="11.42578125" style="4"/>
    <col min="13827" max="13828" width="4.28515625" style="4" customWidth="1"/>
    <col min="13829" max="13829" width="5.5703125" style="4" customWidth="1"/>
    <col min="13830" max="13830" width="5.28515625" style="4" customWidth="1"/>
    <col min="13831" max="13831" width="44.7109375" style="4" customWidth="1"/>
    <col min="13832" max="13832" width="15.85546875" style="4" bestFit="1" customWidth="1"/>
    <col min="13833" max="13833" width="17.28515625" style="4" customWidth="1"/>
    <col min="13834" max="13834" width="16.7109375" style="4" customWidth="1"/>
    <col min="13835" max="13835" width="11.42578125" style="4"/>
    <col min="13836" max="13836" width="16.28515625" style="4" bestFit="1" customWidth="1"/>
    <col min="13837" max="13837" width="21.7109375" style="4" bestFit="1" customWidth="1"/>
    <col min="13838" max="14082" width="11.42578125" style="4"/>
    <col min="14083" max="14084" width="4.28515625" style="4" customWidth="1"/>
    <col min="14085" max="14085" width="5.5703125" style="4" customWidth="1"/>
    <col min="14086" max="14086" width="5.28515625" style="4" customWidth="1"/>
    <col min="14087" max="14087" width="44.7109375" style="4" customWidth="1"/>
    <col min="14088" max="14088" width="15.85546875" style="4" bestFit="1" customWidth="1"/>
    <col min="14089" max="14089" width="17.28515625" style="4" customWidth="1"/>
    <col min="14090" max="14090" width="16.7109375" style="4" customWidth="1"/>
    <col min="14091" max="14091" width="11.42578125" style="4"/>
    <col min="14092" max="14092" width="16.28515625" style="4" bestFit="1" customWidth="1"/>
    <col min="14093" max="14093" width="21.7109375" style="4" bestFit="1" customWidth="1"/>
    <col min="14094" max="14338" width="11.42578125" style="4"/>
    <col min="14339" max="14340" width="4.28515625" style="4" customWidth="1"/>
    <col min="14341" max="14341" width="5.5703125" style="4" customWidth="1"/>
    <col min="14342" max="14342" width="5.28515625" style="4" customWidth="1"/>
    <col min="14343" max="14343" width="44.7109375" style="4" customWidth="1"/>
    <col min="14344" max="14344" width="15.85546875" style="4" bestFit="1" customWidth="1"/>
    <col min="14345" max="14345" width="17.28515625" style="4" customWidth="1"/>
    <col min="14346" max="14346" width="16.7109375" style="4" customWidth="1"/>
    <col min="14347" max="14347" width="11.42578125" style="4"/>
    <col min="14348" max="14348" width="16.28515625" style="4" bestFit="1" customWidth="1"/>
    <col min="14349" max="14349" width="21.7109375" style="4" bestFit="1" customWidth="1"/>
    <col min="14350" max="14594" width="11.42578125" style="4"/>
    <col min="14595" max="14596" width="4.28515625" style="4" customWidth="1"/>
    <col min="14597" max="14597" width="5.5703125" style="4" customWidth="1"/>
    <col min="14598" max="14598" width="5.28515625" style="4" customWidth="1"/>
    <col min="14599" max="14599" width="44.7109375" style="4" customWidth="1"/>
    <col min="14600" max="14600" width="15.85546875" style="4" bestFit="1" customWidth="1"/>
    <col min="14601" max="14601" width="17.28515625" style="4" customWidth="1"/>
    <col min="14602" max="14602" width="16.7109375" style="4" customWidth="1"/>
    <col min="14603" max="14603" width="11.42578125" style="4"/>
    <col min="14604" max="14604" width="16.28515625" style="4" bestFit="1" customWidth="1"/>
    <col min="14605" max="14605" width="21.7109375" style="4" bestFit="1" customWidth="1"/>
    <col min="14606" max="14850" width="11.42578125" style="4"/>
    <col min="14851" max="14852" width="4.28515625" style="4" customWidth="1"/>
    <col min="14853" max="14853" width="5.5703125" style="4" customWidth="1"/>
    <col min="14854" max="14854" width="5.28515625" style="4" customWidth="1"/>
    <col min="14855" max="14855" width="44.7109375" style="4" customWidth="1"/>
    <col min="14856" max="14856" width="15.85546875" style="4" bestFit="1" customWidth="1"/>
    <col min="14857" max="14857" width="17.28515625" style="4" customWidth="1"/>
    <col min="14858" max="14858" width="16.7109375" style="4" customWidth="1"/>
    <col min="14859" max="14859" width="11.42578125" style="4"/>
    <col min="14860" max="14860" width="16.28515625" style="4" bestFit="1" customWidth="1"/>
    <col min="14861" max="14861" width="21.7109375" style="4" bestFit="1" customWidth="1"/>
    <col min="14862" max="15106" width="11.42578125" style="4"/>
    <col min="15107" max="15108" width="4.28515625" style="4" customWidth="1"/>
    <col min="15109" max="15109" width="5.5703125" style="4" customWidth="1"/>
    <col min="15110" max="15110" width="5.28515625" style="4" customWidth="1"/>
    <col min="15111" max="15111" width="44.7109375" style="4" customWidth="1"/>
    <col min="15112" max="15112" width="15.85546875" style="4" bestFit="1" customWidth="1"/>
    <col min="15113" max="15113" width="17.28515625" style="4" customWidth="1"/>
    <col min="15114" max="15114" width="16.7109375" style="4" customWidth="1"/>
    <col min="15115" max="15115" width="11.42578125" style="4"/>
    <col min="15116" max="15116" width="16.28515625" style="4" bestFit="1" customWidth="1"/>
    <col min="15117" max="15117" width="21.7109375" style="4" bestFit="1" customWidth="1"/>
    <col min="15118" max="15362" width="11.42578125" style="4"/>
    <col min="15363" max="15364" width="4.28515625" style="4" customWidth="1"/>
    <col min="15365" max="15365" width="5.5703125" style="4" customWidth="1"/>
    <col min="15366" max="15366" width="5.28515625" style="4" customWidth="1"/>
    <col min="15367" max="15367" width="44.7109375" style="4" customWidth="1"/>
    <col min="15368" max="15368" width="15.85546875" style="4" bestFit="1" customWidth="1"/>
    <col min="15369" max="15369" width="17.28515625" style="4" customWidth="1"/>
    <col min="15370" max="15370" width="16.7109375" style="4" customWidth="1"/>
    <col min="15371" max="15371" width="11.42578125" style="4"/>
    <col min="15372" max="15372" width="16.28515625" style="4" bestFit="1" customWidth="1"/>
    <col min="15373" max="15373" width="21.7109375" style="4" bestFit="1" customWidth="1"/>
    <col min="15374" max="15618" width="11.42578125" style="4"/>
    <col min="15619" max="15620" width="4.28515625" style="4" customWidth="1"/>
    <col min="15621" max="15621" width="5.5703125" style="4" customWidth="1"/>
    <col min="15622" max="15622" width="5.28515625" style="4" customWidth="1"/>
    <col min="15623" max="15623" width="44.7109375" style="4" customWidth="1"/>
    <col min="15624" max="15624" width="15.85546875" style="4" bestFit="1" customWidth="1"/>
    <col min="15625" max="15625" width="17.28515625" style="4" customWidth="1"/>
    <col min="15626" max="15626" width="16.7109375" style="4" customWidth="1"/>
    <col min="15627" max="15627" width="11.42578125" style="4"/>
    <col min="15628" max="15628" width="16.28515625" style="4" bestFit="1" customWidth="1"/>
    <col min="15629" max="15629" width="21.7109375" style="4" bestFit="1" customWidth="1"/>
    <col min="15630" max="15874" width="11.42578125" style="4"/>
    <col min="15875" max="15876" width="4.28515625" style="4" customWidth="1"/>
    <col min="15877" max="15877" width="5.5703125" style="4" customWidth="1"/>
    <col min="15878" max="15878" width="5.28515625" style="4" customWidth="1"/>
    <col min="15879" max="15879" width="44.7109375" style="4" customWidth="1"/>
    <col min="15880" max="15880" width="15.85546875" style="4" bestFit="1" customWidth="1"/>
    <col min="15881" max="15881" width="17.28515625" style="4" customWidth="1"/>
    <col min="15882" max="15882" width="16.7109375" style="4" customWidth="1"/>
    <col min="15883" max="15883" width="11.42578125" style="4"/>
    <col min="15884" max="15884" width="16.28515625" style="4" bestFit="1" customWidth="1"/>
    <col min="15885" max="15885" width="21.7109375" style="4" bestFit="1" customWidth="1"/>
    <col min="15886" max="16130" width="11.42578125" style="4"/>
    <col min="16131" max="16132" width="4.28515625" style="4" customWidth="1"/>
    <col min="16133" max="16133" width="5.5703125" style="4" customWidth="1"/>
    <col min="16134" max="16134" width="5.28515625" style="4" customWidth="1"/>
    <col min="16135" max="16135" width="44.7109375" style="4" customWidth="1"/>
    <col min="16136" max="16136" width="15.85546875" style="4" bestFit="1" customWidth="1"/>
    <col min="16137" max="16137" width="17.28515625" style="4" customWidth="1"/>
    <col min="16138" max="16138" width="16.7109375" style="4" customWidth="1"/>
    <col min="16139" max="16139" width="11.42578125" style="4"/>
    <col min="16140" max="16140" width="16.28515625" style="4" bestFit="1" customWidth="1"/>
    <col min="16141" max="16141" width="21.7109375" style="4" bestFit="1" customWidth="1"/>
    <col min="16142" max="16384" width="11.42578125" style="4"/>
  </cols>
  <sheetData>
    <row r="1" spans="1:12" ht="36.75" customHeight="1" x14ac:dyDescent="0.2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s="5" customFormat="1" ht="17.25" customHeight="1" x14ac:dyDescent="0.2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8"/>
    </row>
    <row r="3" spans="1:12" ht="63.75" customHeight="1" x14ac:dyDescent="0.2">
      <c r="A3" s="46" t="s">
        <v>20</v>
      </c>
      <c r="B3" s="47"/>
      <c r="C3" s="47"/>
      <c r="D3" s="47"/>
      <c r="E3" s="48"/>
      <c r="F3" s="14" t="s">
        <v>22</v>
      </c>
      <c r="G3" s="14" t="s">
        <v>18</v>
      </c>
      <c r="H3" s="14" t="s">
        <v>23</v>
      </c>
      <c r="I3" s="14" t="s">
        <v>19</v>
      </c>
      <c r="J3" s="14" t="s">
        <v>17</v>
      </c>
      <c r="K3" s="6"/>
    </row>
    <row r="4" spans="1:12" s="13" customFormat="1" ht="17.25" customHeight="1" x14ac:dyDescent="0.25">
      <c r="A4" s="49">
        <v>1</v>
      </c>
      <c r="B4" s="50"/>
      <c r="C4" s="50"/>
      <c r="D4" s="50"/>
      <c r="E4" s="51"/>
      <c r="F4" s="14">
        <v>2</v>
      </c>
      <c r="G4" s="14">
        <v>3</v>
      </c>
      <c r="H4" s="14">
        <v>4</v>
      </c>
      <c r="I4" s="14">
        <v>5</v>
      </c>
      <c r="J4" s="14">
        <v>6</v>
      </c>
      <c r="K4" s="7"/>
    </row>
    <row r="5" spans="1:12" s="13" customFormat="1" ht="17.25" customHeight="1" x14ac:dyDescent="0.25">
      <c r="A5" s="52" t="s">
        <v>14</v>
      </c>
      <c r="B5" s="53"/>
      <c r="C5" s="53"/>
      <c r="D5" s="53"/>
      <c r="E5" s="54"/>
      <c r="F5" s="14"/>
      <c r="G5" s="14"/>
      <c r="H5" s="14"/>
      <c r="I5" s="14"/>
      <c r="J5" s="14"/>
      <c r="K5" s="7"/>
    </row>
    <row r="6" spans="1:12" ht="22.5" customHeight="1" x14ac:dyDescent="0.25">
      <c r="A6" s="39" t="s">
        <v>4</v>
      </c>
      <c r="B6" s="40"/>
      <c r="C6" s="40"/>
      <c r="D6" s="40"/>
      <c r="E6" s="41"/>
      <c r="F6" s="15">
        <v>770604.92</v>
      </c>
      <c r="G6" s="15">
        <v>917520</v>
      </c>
      <c r="H6" s="15">
        <v>966021.92</v>
      </c>
      <c r="I6" s="16">
        <f t="shared" ref="I6:I11" si="0">SUM(H6/F6*100)</f>
        <v>125.35890894649361</v>
      </c>
      <c r="J6" s="16">
        <f>SUM(H6/G6*100)</f>
        <v>105.28619757607464</v>
      </c>
      <c r="K6" s="7"/>
    </row>
    <row r="7" spans="1:12" ht="22.5" customHeight="1" x14ac:dyDescent="0.25">
      <c r="A7" s="42" t="s">
        <v>6</v>
      </c>
      <c r="B7" s="43"/>
      <c r="C7" s="43"/>
      <c r="D7" s="43"/>
      <c r="E7" s="44"/>
      <c r="F7" s="17">
        <v>770482.28</v>
      </c>
      <c r="G7" s="17">
        <v>917479</v>
      </c>
      <c r="H7" s="18">
        <v>965981.02</v>
      </c>
      <c r="I7" s="16">
        <f t="shared" si="0"/>
        <v>125.3735543405359</v>
      </c>
      <c r="J7" s="16">
        <f t="shared" ref="J7:J11" si="1">SUM(H7/G7*100)</f>
        <v>105.2864447033665</v>
      </c>
    </row>
    <row r="8" spans="1:12" ht="22.5" customHeight="1" x14ac:dyDescent="0.25">
      <c r="A8" s="45" t="s">
        <v>7</v>
      </c>
      <c r="B8" s="44"/>
      <c r="C8" s="44"/>
      <c r="D8" s="44"/>
      <c r="E8" s="44"/>
      <c r="F8" s="17">
        <v>122.64</v>
      </c>
      <c r="G8" s="17">
        <v>41</v>
      </c>
      <c r="H8" s="18">
        <v>40.869999999999997</v>
      </c>
      <c r="I8" s="16">
        <f t="shared" si="0"/>
        <v>33.325179386823223</v>
      </c>
      <c r="J8" s="16">
        <f t="shared" si="1"/>
        <v>99.682926829268283</v>
      </c>
    </row>
    <row r="9" spans="1:12" ht="24.75" customHeight="1" x14ac:dyDescent="0.25">
      <c r="A9" s="19" t="s">
        <v>5</v>
      </c>
      <c r="B9" s="20"/>
      <c r="C9" s="20"/>
      <c r="D9" s="20"/>
      <c r="E9" s="20"/>
      <c r="F9" s="15">
        <f>SUM(F10+F11)</f>
        <v>783811.95</v>
      </c>
      <c r="G9" s="15">
        <f t="shared" ref="G9:H9" si="2">SUM(G10+G11)</f>
        <v>921323.95000000007</v>
      </c>
      <c r="H9" s="15">
        <f t="shared" si="2"/>
        <v>963990.11</v>
      </c>
      <c r="I9" s="16">
        <f t="shared" si="0"/>
        <v>122.9874219192499</v>
      </c>
      <c r="J9" s="16">
        <f t="shared" si="1"/>
        <v>104.63096178059845</v>
      </c>
    </row>
    <row r="10" spans="1:12" ht="22.5" customHeight="1" x14ac:dyDescent="0.25">
      <c r="A10" s="61" t="s">
        <v>8</v>
      </c>
      <c r="B10" s="62"/>
      <c r="C10" s="62"/>
      <c r="D10" s="62"/>
      <c r="E10" s="62"/>
      <c r="F10" s="21">
        <v>764251.32</v>
      </c>
      <c r="G10" s="21">
        <v>913350.05</v>
      </c>
      <c r="H10" s="18">
        <v>956633.83</v>
      </c>
      <c r="I10" s="16">
        <f t="shared" si="0"/>
        <v>125.1726761819659</v>
      </c>
      <c r="J10" s="16">
        <f t="shared" si="1"/>
        <v>104.73901326222075</v>
      </c>
      <c r="K10" s="1"/>
      <c r="L10" s="1"/>
    </row>
    <row r="11" spans="1:12" ht="22.5" customHeight="1" x14ac:dyDescent="0.25">
      <c r="A11" s="63" t="s">
        <v>9</v>
      </c>
      <c r="B11" s="44"/>
      <c r="C11" s="44"/>
      <c r="D11" s="44"/>
      <c r="E11" s="44"/>
      <c r="F11" s="17">
        <v>19560.63</v>
      </c>
      <c r="G11" s="17">
        <v>7973.9</v>
      </c>
      <c r="H11" s="22">
        <v>7356.28</v>
      </c>
      <c r="I11" s="16">
        <f t="shared" si="0"/>
        <v>37.607582168876966</v>
      </c>
      <c r="J11" s="16">
        <f t="shared" si="1"/>
        <v>92.254480241788841</v>
      </c>
      <c r="K11" s="1"/>
      <c r="L11" s="1"/>
    </row>
    <row r="12" spans="1:12" ht="22.5" customHeight="1" x14ac:dyDescent="0.25">
      <c r="A12" s="55" t="s">
        <v>0</v>
      </c>
      <c r="B12" s="40"/>
      <c r="C12" s="40"/>
      <c r="D12" s="40"/>
      <c r="E12" s="40"/>
      <c r="F12" s="23">
        <f>SUM(F6-F9)</f>
        <v>-13207.029999999912</v>
      </c>
      <c r="G12" s="23">
        <f>SUM(G6-G9)</f>
        <v>-3803.9500000000698</v>
      </c>
      <c r="H12" s="23">
        <f>SUM(H6-H9)</f>
        <v>2031.8100000000559</v>
      </c>
      <c r="I12" s="16"/>
      <c r="J12" s="16"/>
      <c r="L12" s="1"/>
    </row>
    <row r="13" spans="1:12" ht="8.25" customHeight="1" x14ac:dyDescent="0.2">
      <c r="A13" s="64"/>
      <c r="B13" s="65"/>
      <c r="C13" s="65"/>
      <c r="D13" s="65"/>
      <c r="E13" s="65"/>
      <c r="F13" s="65"/>
      <c r="G13" s="65"/>
      <c r="H13" s="66"/>
      <c r="I13" s="66"/>
      <c r="J13" s="66"/>
    </row>
    <row r="14" spans="1:12" ht="53.25" customHeight="1" x14ac:dyDescent="0.25">
      <c r="A14" s="70" t="s">
        <v>10</v>
      </c>
      <c r="B14" s="71"/>
      <c r="C14" s="71"/>
      <c r="D14" s="71"/>
      <c r="E14" s="72"/>
      <c r="F14" s="14" t="s">
        <v>22</v>
      </c>
      <c r="G14" s="14" t="s">
        <v>18</v>
      </c>
      <c r="H14" s="14" t="s">
        <v>23</v>
      </c>
      <c r="I14" s="14" t="s">
        <v>19</v>
      </c>
      <c r="J14" s="14" t="s">
        <v>17</v>
      </c>
      <c r="L14" s="1"/>
    </row>
    <row r="15" spans="1:12" ht="30.75" customHeight="1" x14ac:dyDescent="0.25">
      <c r="A15" s="67" t="s">
        <v>11</v>
      </c>
      <c r="B15" s="68"/>
      <c r="C15" s="68"/>
      <c r="D15" s="68"/>
      <c r="E15" s="69"/>
      <c r="F15" s="24"/>
      <c r="G15" s="24"/>
      <c r="H15" s="25"/>
      <c r="I15" s="25"/>
      <c r="J15" s="26"/>
      <c r="L15" s="1"/>
    </row>
    <row r="16" spans="1:12" ht="34.5" customHeight="1" x14ac:dyDescent="0.25">
      <c r="A16" s="58" t="s">
        <v>12</v>
      </c>
      <c r="B16" s="59"/>
      <c r="C16" s="59"/>
      <c r="D16" s="59"/>
      <c r="E16" s="60"/>
      <c r="F16" s="27">
        <v>17010.98</v>
      </c>
      <c r="G16" s="27">
        <v>3803.95</v>
      </c>
      <c r="H16" s="28">
        <v>3803.95</v>
      </c>
      <c r="I16" s="29"/>
      <c r="J16" s="16"/>
      <c r="L16" s="1"/>
    </row>
    <row r="17" spans="1:13" s="8" customFormat="1" ht="9.75" customHeight="1" x14ac:dyDescent="0.25">
      <c r="A17" s="73"/>
      <c r="B17" s="65"/>
      <c r="C17" s="65"/>
      <c r="D17" s="65"/>
      <c r="E17" s="65"/>
      <c r="F17" s="65"/>
      <c r="G17" s="65"/>
      <c r="H17" s="66"/>
      <c r="I17" s="66"/>
      <c r="J17" s="66"/>
      <c r="L17" s="9"/>
    </row>
    <row r="18" spans="1:13" s="8" customFormat="1" ht="49.5" customHeight="1" x14ac:dyDescent="0.25">
      <c r="A18" s="70" t="s">
        <v>15</v>
      </c>
      <c r="B18" s="71"/>
      <c r="C18" s="71"/>
      <c r="D18" s="71"/>
      <c r="E18" s="71"/>
      <c r="F18" s="14" t="s">
        <v>22</v>
      </c>
      <c r="G18" s="14" t="s">
        <v>18</v>
      </c>
      <c r="H18" s="14" t="s">
        <v>23</v>
      </c>
      <c r="I18" s="14" t="s">
        <v>19</v>
      </c>
      <c r="J18" s="14" t="s">
        <v>17</v>
      </c>
      <c r="L18" s="9"/>
      <c r="M18" s="9"/>
    </row>
    <row r="19" spans="1:13" s="8" customFormat="1" ht="22.5" customHeight="1" x14ac:dyDescent="0.25">
      <c r="A19" s="42" t="s">
        <v>1</v>
      </c>
      <c r="B19" s="43"/>
      <c r="C19" s="43"/>
      <c r="D19" s="43"/>
      <c r="E19" s="43"/>
      <c r="F19" s="30"/>
      <c r="G19" s="30"/>
      <c r="H19" s="31"/>
      <c r="I19" s="31"/>
      <c r="J19" s="31"/>
      <c r="L19" s="9"/>
    </row>
    <row r="20" spans="1:13" s="8" customFormat="1" ht="23.25" customHeight="1" x14ac:dyDescent="0.25">
      <c r="A20" s="42" t="s">
        <v>2</v>
      </c>
      <c r="B20" s="43"/>
      <c r="C20" s="43"/>
      <c r="D20" s="43"/>
      <c r="E20" s="43"/>
      <c r="F20" s="30"/>
      <c r="G20" s="30"/>
      <c r="H20" s="31"/>
      <c r="I20" s="31"/>
      <c r="J20" s="31"/>
    </row>
    <row r="21" spans="1:13" s="8" customFormat="1" ht="22.5" customHeight="1" x14ac:dyDescent="0.25">
      <c r="A21" s="55" t="s">
        <v>16</v>
      </c>
      <c r="B21" s="40"/>
      <c r="C21" s="40"/>
      <c r="D21" s="40"/>
      <c r="E21" s="40"/>
      <c r="F21" s="23">
        <v>0</v>
      </c>
      <c r="G21" s="23">
        <v>0</v>
      </c>
      <c r="H21" s="32">
        <f>H19-H20</f>
        <v>0</v>
      </c>
      <c r="I21" s="33">
        <v>0</v>
      </c>
      <c r="J21" s="33">
        <f>J19-J20</f>
        <v>0</v>
      </c>
      <c r="L21" s="10"/>
      <c r="M21" s="9"/>
    </row>
    <row r="22" spans="1:13" s="8" customFormat="1" ht="15" customHeight="1" x14ac:dyDescent="0.25">
      <c r="A22" s="73"/>
      <c r="B22" s="65"/>
      <c r="C22" s="65"/>
      <c r="D22" s="65"/>
      <c r="E22" s="65"/>
      <c r="F22" s="65"/>
      <c r="G22" s="65"/>
      <c r="H22" s="66"/>
      <c r="I22" s="66"/>
      <c r="J22" s="66"/>
    </row>
    <row r="23" spans="1:13" s="8" customFormat="1" ht="22.5" customHeight="1" x14ac:dyDescent="0.25">
      <c r="A23" s="55" t="s">
        <v>3</v>
      </c>
      <c r="B23" s="40"/>
      <c r="C23" s="40"/>
      <c r="D23" s="40"/>
      <c r="E23" s="40"/>
      <c r="F23" s="23">
        <f>SUM(F12+F16)</f>
        <v>3803.950000000088</v>
      </c>
      <c r="G23" s="32">
        <f>G12+G16</f>
        <v>-7.0031092036515474E-11</v>
      </c>
      <c r="H23" s="23">
        <f>SUM(H12+H16)</f>
        <v>5835.7600000000557</v>
      </c>
      <c r="I23" s="29"/>
      <c r="J23" s="29"/>
    </row>
    <row r="24" spans="1:13" s="8" customFormat="1" ht="10.5" customHeight="1" x14ac:dyDescent="0.25">
      <c r="A24" s="34"/>
      <c r="B24" s="35"/>
      <c r="C24" s="35"/>
      <c r="D24" s="35"/>
      <c r="E24" s="35"/>
      <c r="F24" s="35"/>
      <c r="G24" s="35"/>
      <c r="H24" s="36"/>
      <c r="I24" s="36"/>
      <c r="J24" s="36"/>
    </row>
    <row r="25" spans="1:13" ht="20.25" customHeight="1" x14ac:dyDescent="0.2">
      <c r="A25" s="66" t="s">
        <v>24</v>
      </c>
      <c r="B25" s="66"/>
      <c r="C25" s="66"/>
      <c r="D25" s="66"/>
      <c r="E25" s="66"/>
      <c r="F25" s="66"/>
      <c r="G25" s="66"/>
      <c r="H25" s="66"/>
      <c r="I25" s="66"/>
      <c r="J25" s="66"/>
    </row>
    <row r="26" spans="1:13" ht="0.75" customHeight="1" x14ac:dyDescent="0.2">
      <c r="A26" s="56"/>
      <c r="B26" s="57"/>
      <c r="C26" s="57"/>
      <c r="D26" s="57"/>
      <c r="E26" s="57"/>
      <c r="F26" s="57"/>
      <c r="G26" s="57"/>
      <c r="H26" s="57"/>
      <c r="I26" s="57"/>
      <c r="J26" s="57"/>
    </row>
    <row r="27" spans="1:13" x14ac:dyDescent="0.2">
      <c r="E27" s="11"/>
      <c r="F27" s="11"/>
      <c r="G27" s="11"/>
      <c r="H27" s="2"/>
      <c r="I27" s="2"/>
      <c r="J27" s="2"/>
    </row>
    <row r="28" spans="1:13" x14ac:dyDescent="0.2">
      <c r="E28" s="11"/>
      <c r="F28" s="11"/>
      <c r="G28" s="11"/>
      <c r="H28" s="1"/>
      <c r="I28" s="1"/>
      <c r="J28" s="1"/>
    </row>
    <row r="29" spans="1:13" x14ac:dyDescent="0.2">
      <c r="E29" s="11"/>
      <c r="F29" s="11"/>
      <c r="G29" s="11"/>
      <c r="H29" s="1"/>
      <c r="I29" s="1"/>
      <c r="J29" s="1"/>
    </row>
    <row r="30" spans="1:13" x14ac:dyDescent="0.2">
      <c r="E30" s="11"/>
      <c r="F30" s="11"/>
      <c r="G30" s="11"/>
      <c r="H30" s="1"/>
      <c r="I30" s="1"/>
      <c r="J30" s="1"/>
    </row>
    <row r="31" spans="1:13" x14ac:dyDescent="0.2">
      <c r="E31" s="11"/>
      <c r="F31" s="11"/>
      <c r="G31" s="11"/>
      <c r="H31" s="1"/>
      <c r="I31" s="1"/>
      <c r="J31" s="1"/>
    </row>
    <row r="32" spans="1:13" x14ac:dyDescent="0.2">
      <c r="E32" s="11"/>
      <c r="F32" s="11"/>
      <c r="G32" s="11"/>
    </row>
    <row r="37" spans="8:9" x14ac:dyDescent="0.2">
      <c r="H37" s="1"/>
      <c r="I37" s="1"/>
    </row>
    <row r="38" spans="8:9" x14ac:dyDescent="0.2">
      <c r="H38" s="1"/>
      <c r="I38" s="1"/>
    </row>
    <row r="39" spans="8:9" x14ac:dyDescent="0.2">
      <c r="H39" s="1"/>
      <c r="I39" s="1"/>
    </row>
  </sheetData>
  <mergeCells count="24">
    <mergeCell ref="A23:E23"/>
    <mergeCell ref="A26:J26"/>
    <mergeCell ref="A16:E16"/>
    <mergeCell ref="A10:E10"/>
    <mergeCell ref="A11:E11"/>
    <mergeCell ref="A12:E12"/>
    <mergeCell ref="A13:J13"/>
    <mergeCell ref="A15:E15"/>
    <mergeCell ref="A14:E14"/>
    <mergeCell ref="A25:J25"/>
    <mergeCell ref="A18:E18"/>
    <mergeCell ref="A19:E19"/>
    <mergeCell ref="A20:E20"/>
    <mergeCell ref="A21:E21"/>
    <mergeCell ref="A22:J22"/>
    <mergeCell ref="A17:J17"/>
    <mergeCell ref="A1:J1"/>
    <mergeCell ref="A2:J2"/>
    <mergeCell ref="A6:E6"/>
    <mergeCell ref="A7:E7"/>
    <mergeCell ref="A8:E8"/>
    <mergeCell ref="A3:E3"/>
    <mergeCell ref="A4:E4"/>
    <mergeCell ref="A5:E5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Opći dio</vt:lpstr>
      <vt:lpstr>'Opći dio'!Podrucje_ispisa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A</cp:lastModifiedBy>
  <cp:lastPrinted>2025-02-05T07:15:54Z</cp:lastPrinted>
  <dcterms:created xsi:type="dcterms:W3CDTF">2013-09-11T11:00:21Z</dcterms:created>
  <dcterms:modified xsi:type="dcterms:W3CDTF">2025-02-05T12:20:35Z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